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EED7C90F-E4C3-43A3-AF6A-C4AB594884CD}" xr6:coauthVersionLast="47" xr6:coauthVersionMax="47" xr10:uidLastSave="{00000000-0000-0000-0000-000000000000}"/>
  <bookViews>
    <workbookView xWindow="-120" yWindow="-120" windowWidth="29040" windowHeight="15720" tabRatio="873" xr2:uid="{00000000-000D-0000-FFFF-FFFF00000000}"/>
  </bookViews>
  <sheets>
    <sheet name="國科會專題研究計畫核定名冊" sheetId="14" r:id="rId1"/>
    <sheet name="國科會計畫件數金額趨勢圖" sheetId="22" r:id="rId2"/>
    <sheet name="歷年職級分佈" sheetId="24" r:id="rId3"/>
  </sheets>
  <definedNames>
    <definedName name="_xlnm._FilterDatabase" localSheetId="0" hidden="1">國科會專題研究計畫核定名冊!$A$1195:$L$1307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1371" i="14" l="1"/>
  <c r="F24" i="24" l="1"/>
  <c r="C25" i="24"/>
  <c r="D25" i="24"/>
  <c r="E25" i="24"/>
  <c r="W36" i="22"/>
  <c r="X34" i="22"/>
  <c r="X4" i="22" l="1"/>
  <c r="X5" i="22"/>
  <c r="W6" i="22"/>
  <c r="X3" i="22"/>
  <c r="R46" i="24" l="1"/>
  <c r="I1295" i="14"/>
  <c r="B1256" i="14" l="1"/>
  <c r="B1257" i="14"/>
  <c r="B1258" i="14"/>
  <c r="B1259" i="14"/>
  <c r="B1260" i="14"/>
  <c r="B1261" i="14"/>
  <c r="B1262" i="14"/>
  <c r="B1263" i="14"/>
  <c r="B1264" i="14"/>
  <c r="B1265" i="14"/>
  <c r="B1266" i="14"/>
  <c r="B1267" i="14"/>
  <c r="B1268" i="14"/>
  <c r="B1269" i="14"/>
  <c r="B1270" i="14"/>
  <c r="B1271" i="14"/>
  <c r="B1272" i="14"/>
  <c r="B1273" i="14"/>
  <c r="B1274" i="14"/>
  <c r="B1275" i="14"/>
  <c r="B1276" i="14"/>
  <c r="B1277" i="14"/>
  <c r="B1278" i="14"/>
  <c r="B1279" i="14"/>
  <c r="B1280" i="14"/>
  <c r="B1281" i="14"/>
  <c r="B1282" i="14"/>
  <c r="B1283" i="14"/>
  <c r="B1284" i="14"/>
  <c r="B1285" i="14"/>
  <c r="B1286" i="14"/>
  <c r="B1287" i="14"/>
  <c r="B1288" i="14"/>
  <c r="B1289" i="14"/>
  <c r="B1290" i="14"/>
  <c r="B1291" i="14"/>
  <c r="B1292" i="14"/>
  <c r="B1293" i="14"/>
  <c r="B1294" i="14"/>
  <c r="B1255" i="14"/>
  <c r="B1198" i="14" l="1"/>
  <c r="B1199" i="14"/>
  <c r="B1200" i="14"/>
  <c r="B1201" i="14"/>
  <c r="B1202" i="14"/>
  <c r="B1203" i="14"/>
  <c r="B1204" i="14"/>
  <c r="B1205" i="14"/>
  <c r="B1206" i="14"/>
  <c r="B1207" i="14"/>
  <c r="B1208" i="14"/>
  <c r="B1209" i="14"/>
  <c r="B1210" i="14"/>
  <c r="B1211" i="14"/>
  <c r="B1212" i="14"/>
  <c r="B1213" i="14"/>
  <c r="B1214" i="14"/>
  <c r="B1215" i="14"/>
  <c r="B1216" i="14"/>
  <c r="B1217" i="14"/>
  <c r="B1218" i="14"/>
  <c r="B1219" i="14"/>
  <c r="B1220" i="14"/>
  <c r="B1221" i="14"/>
  <c r="B1222" i="14"/>
  <c r="B1223" i="14"/>
  <c r="B1224" i="14"/>
  <c r="B1225" i="14"/>
  <c r="B1226" i="14"/>
  <c r="B1227" i="14"/>
  <c r="B1228" i="14"/>
  <c r="B1229" i="14"/>
  <c r="B1230" i="14"/>
  <c r="B1231" i="14"/>
  <c r="B1232" i="14"/>
  <c r="B1233" i="14"/>
  <c r="B1234" i="14"/>
  <c r="B1235" i="14"/>
  <c r="B1236" i="14"/>
  <c r="B1237" i="14"/>
  <c r="B1238" i="14"/>
  <c r="B1239" i="14"/>
  <c r="B1240" i="14"/>
  <c r="B1241" i="14"/>
  <c r="B1242" i="14"/>
  <c r="B1243" i="14"/>
  <c r="B1244" i="14"/>
  <c r="B1245" i="14"/>
  <c r="B1246" i="14"/>
  <c r="B1247" i="14"/>
  <c r="B1248" i="14"/>
  <c r="B1249" i="14"/>
  <c r="B1250" i="14"/>
  <c r="B1251" i="14"/>
  <c r="B1252" i="14"/>
  <c r="B1253" i="14"/>
  <c r="B1197" i="14"/>
  <c r="B1254" i="14"/>
  <c r="V6" i="22" l="1"/>
  <c r="B1297" i="14" l="1"/>
  <c r="B1298" i="14"/>
  <c r="B1299" i="14"/>
  <c r="B1300" i="14"/>
  <c r="B1301" i="14"/>
  <c r="B1302" i="14"/>
  <c r="B1296" i="14"/>
  <c r="B1196" i="14"/>
  <c r="B1195" i="14"/>
  <c r="V36" i="22" l="1"/>
  <c r="I1193" i="14"/>
  <c r="F23" i="24" l="1"/>
  <c r="U36" i="22" l="1"/>
  <c r="F22" i="24" l="1"/>
  <c r="T36" i="22" l="1"/>
  <c r="S36" i="22" l="1"/>
  <c r="O6" i="22" l="1"/>
  <c r="F21" i="24" l="1"/>
  <c r="F19" i="24" l="1"/>
  <c r="F20" i="24" l="1"/>
  <c r="S6" i="22"/>
  <c r="R36" i="22"/>
  <c r="R37" i="22"/>
  <c r="R6" i="22"/>
  <c r="Q6" i="22"/>
  <c r="B36" i="22"/>
  <c r="F14" i="24"/>
  <c r="P6" i="22"/>
  <c r="P36" i="22"/>
  <c r="F18" i="24"/>
  <c r="B25" i="24"/>
  <c r="F17" i="24"/>
  <c r="F4" i="24"/>
  <c r="F5" i="24"/>
  <c r="F6" i="24"/>
  <c r="F7" i="24"/>
  <c r="F8" i="24"/>
  <c r="F9" i="24"/>
  <c r="F10" i="24"/>
  <c r="F11" i="24"/>
  <c r="F12" i="24"/>
  <c r="F13" i="24"/>
  <c r="F15" i="24"/>
  <c r="F16" i="24"/>
  <c r="O36" i="22"/>
  <c r="N46" i="24"/>
  <c r="K46" i="24"/>
  <c r="M46" i="24"/>
  <c r="L46" i="24"/>
  <c r="F3" i="24"/>
  <c r="N6" i="22"/>
  <c r="N36" i="22"/>
  <c r="M33" i="22"/>
  <c r="X33" i="22" s="1"/>
  <c r="M6" i="22"/>
  <c r="L36" i="22"/>
  <c r="L6" i="22"/>
  <c r="K36" i="22"/>
  <c r="J35" i="22"/>
  <c r="X35" i="22" s="1"/>
  <c r="J6" i="22"/>
  <c r="K6" i="22"/>
  <c r="I6" i="22"/>
  <c r="H6" i="22"/>
  <c r="I36" i="22"/>
  <c r="H36" i="22"/>
  <c r="G36" i="22"/>
  <c r="F36" i="22"/>
  <c r="E36" i="22"/>
  <c r="D36" i="22"/>
  <c r="C36" i="22"/>
  <c r="G6" i="22"/>
  <c r="F6" i="22"/>
  <c r="E6" i="22"/>
  <c r="D6" i="22"/>
  <c r="C6" i="22"/>
  <c r="B6" i="22"/>
  <c r="Q36" i="22"/>
  <c r="X6" i="22" l="1"/>
  <c r="F25" i="24"/>
  <c r="J36" i="22"/>
  <c r="X36" i="22" s="1"/>
  <c r="M3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Sly-Yang</author>
  </authors>
  <commentList>
    <comment ref="B36" authorId="0" shapeId="0" xr:uid="{00000000-0006-0000-0100-000001000000}">
      <text>
        <r>
          <rPr>
            <b/>
            <sz val="9"/>
            <color indexed="81"/>
            <rFont val="Tahoma"/>
            <family val="2"/>
          </rPr>
          <t>Sly-Yang:</t>
        </r>
        <r>
          <rPr>
            <sz val="9"/>
            <color indexed="81"/>
            <rFont val="Tahoma"/>
            <family val="2"/>
          </rPr>
          <t xml:space="preserve">
</t>
        </r>
      </text>
    </comment>
  </commentList>
</comments>
</file>

<file path=xl/sharedStrings.xml><?xml version="1.0" encoding="utf-8"?>
<sst xmlns="http://schemas.openxmlformats.org/spreadsheetml/2006/main" count="9168" uniqueCount="5595">
  <si>
    <t>Near Automorphism of Graph</t>
  </si>
  <si>
    <t>財政稅務系</t>
  </si>
  <si>
    <t>財務金融系</t>
  </si>
  <si>
    <t>97-2410-H-025-012-</t>
  </si>
  <si>
    <t>97-2221-E-025-010-</t>
  </si>
  <si>
    <t>97-2221-E-025-013-</t>
  </si>
  <si>
    <t>97-2115-M-025-002-</t>
  </si>
  <si>
    <t>97-2118-M-025-002-</t>
  </si>
  <si>
    <t>97-2221-E-025-007-</t>
  </si>
  <si>
    <t>97-2221-E-025-008-</t>
  </si>
  <si>
    <t>97-2221-E-025-001-</t>
  </si>
  <si>
    <t>97-2221-E-025-011-</t>
  </si>
  <si>
    <t>97-2410-H-025-011-</t>
  </si>
  <si>
    <t>97-2221-E-025-006-</t>
  </si>
  <si>
    <t>97-2221-E-025-012-</t>
  </si>
  <si>
    <t>97-2221-E-025-014-</t>
  </si>
  <si>
    <t>97-2410-H-025-007-SSS</t>
  </si>
  <si>
    <t>97-2410-H-025-008-</t>
  </si>
  <si>
    <t>97-2118-M-025-003-</t>
  </si>
  <si>
    <t>97-2115-M-025-001-</t>
  </si>
  <si>
    <t>97-2118-M-025-001-</t>
  </si>
  <si>
    <t>97-2221-E-025-005-</t>
  </si>
  <si>
    <t>97-2410-H-025-003-</t>
  </si>
  <si>
    <t>97-2410-H-025-005-</t>
  </si>
  <si>
    <t>97-2221-E-025-003-MY2</t>
  </si>
  <si>
    <t>97-2221-E-025-004-MY3</t>
  </si>
  <si>
    <t>97-2410-H-025-006-MY2</t>
  </si>
  <si>
    <t>97-2410-H-025-004-</t>
  </si>
  <si>
    <t>97-2221-E-025-009-</t>
  </si>
  <si>
    <t>97-2511-S-025-001-</t>
  </si>
  <si>
    <t>97-2410-H-025-002-</t>
  </si>
  <si>
    <t>97-2410-H-025-014-</t>
  </si>
  <si>
    <t>97-2410-H-025-013-</t>
    <phoneticPr fontId="3" type="noConversion"/>
  </si>
  <si>
    <t>97-2410-H-025-009-</t>
    <phoneticPr fontId="3" type="noConversion"/>
  </si>
  <si>
    <t>97-2221-E-025-002-</t>
    <phoneticPr fontId="3" type="noConversion"/>
  </si>
  <si>
    <t>97-2410-H-025-010-</t>
    <phoneticPr fontId="3" type="noConversion"/>
  </si>
  <si>
    <t>96-2416-H-025-010-</t>
  </si>
  <si>
    <t>96-2411-H-025-001-MY2</t>
  </si>
  <si>
    <t>96-2416-H-025-001-MY2</t>
  </si>
  <si>
    <t>96-2416-H-025-004-MY2</t>
  </si>
  <si>
    <t>96-2628-S-025-001-MY2</t>
  </si>
  <si>
    <t>96-2221-E-025-008-MY2</t>
  </si>
  <si>
    <t>96-2416-H-025-002-MY2</t>
  </si>
  <si>
    <t>96-2415-H-025-003-MY3</t>
  </si>
  <si>
    <t>99-2221-E-025-007-MY2</t>
  </si>
  <si>
    <t>99-2221-E-025-005-</t>
  </si>
  <si>
    <t>99-2221-E-025-013-</t>
  </si>
  <si>
    <t>99-2410-H-025-010-MY2</t>
  </si>
  <si>
    <t>99-2410-H-025-007-</t>
  </si>
  <si>
    <t>99-2410-H-025-020-</t>
  </si>
  <si>
    <t>99-2511-S-025-001-</t>
  </si>
  <si>
    <t>99-2410-H-025-019-</t>
  </si>
  <si>
    <t>99-2221-E-025-010-</t>
  </si>
  <si>
    <t>99-2118-M-025-001-</t>
  </si>
  <si>
    <t>99-2115-M-025-002-</t>
  </si>
  <si>
    <t>99-2628-E-025-001-</t>
  </si>
  <si>
    <t>99-2410-H-025-008-MY2</t>
  </si>
  <si>
    <t>99-2410-H-025-015-</t>
  </si>
  <si>
    <t>99-2410-H-025-001-</t>
  </si>
  <si>
    <t>99-2410-H-025-002-</t>
  </si>
  <si>
    <t>99-2221-E-025-008-</t>
  </si>
  <si>
    <t>99-2221-E-025-003-</t>
  </si>
  <si>
    <t>99-2221-E-025-004-</t>
  </si>
  <si>
    <t>99-2115-M-025-001-</t>
  </si>
  <si>
    <t>99-2410-H-025-016-</t>
  </si>
  <si>
    <t>99-2221-E-025-011-</t>
  </si>
  <si>
    <t>99-2410-H-025-011-</t>
  </si>
  <si>
    <t>99-2410-H-025-018-</t>
  </si>
  <si>
    <t>99-2221-E-025-006-</t>
  </si>
  <si>
    <t>99-2221-E-025-012-</t>
  </si>
  <si>
    <t>99-2410-H-025-006-</t>
  </si>
  <si>
    <t>99-2410-H-025-009-</t>
  </si>
  <si>
    <t>99-2410-H-025-012-SSS</t>
  </si>
  <si>
    <t>99-2410-H-025-013-SSS</t>
  </si>
  <si>
    <t>99-2221-E-025-001-</t>
    <phoneticPr fontId="3" type="noConversion"/>
  </si>
  <si>
    <t>99-2410-H-025-004-</t>
  </si>
  <si>
    <t>99-2221-E-025-002-MY3</t>
  </si>
  <si>
    <t>99-2410-H-025-017-</t>
  </si>
  <si>
    <t>99-2221-E-025-009-</t>
  </si>
  <si>
    <t>99-2410-H-025-014-</t>
  </si>
  <si>
    <t>99-2410-H-025-005-</t>
  </si>
  <si>
    <t>99-2410-H-025-003-</t>
  </si>
  <si>
    <t>99-2511-S-025-002-MY2</t>
  </si>
  <si>
    <t>99-2631-S-025-001-</t>
  </si>
  <si>
    <t>98-2410-H-025-001-MY2</t>
    <phoneticPr fontId="3" type="noConversion"/>
  </si>
  <si>
    <t>97-2221-E-025-004-MY3</t>
    <phoneticPr fontId="3" type="noConversion"/>
  </si>
  <si>
    <t>98-2410-H-025-014-</t>
  </si>
  <si>
    <t>98-2410-H-025 -015 -</t>
    <phoneticPr fontId="3" type="noConversion"/>
  </si>
  <si>
    <t>NSC-98-2115-M-025-001</t>
    <phoneticPr fontId="4" type="noConversion"/>
  </si>
  <si>
    <t>NSC-98-2221-E-025-001</t>
    <phoneticPr fontId="4" type="noConversion"/>
  </si>
  <si>
    <t>NSC-98-2410-H-025-010</t>
    <phoneticPr fontId="4" type="noConversion"/>
  </si>
  <si>
    <t>NSC-98-2631-S-028-001</t>
    <phoneticPr fontId="4" type="noConversion"/>
  </si>
  <si>
    <t>NSC-96-2415-H-025-003-MY3</t>
    <phoneticPr fontId="4" type="noConversion"/>
  </si>
  <si>
    <t>NSC-98-2221-E-025-009</t>
    <phoneticPr fontId="4" type="noConversion"/>
  </si>
  <si>
    <t>NSC-98-2221-E-025-010</t>
    <phoneticPr fontId="4" type="noConversion"/>
  </si>
  <si>
    <t>NSC-98-2221-E-025-002</t>
    <phoneticPr fontId="4" type="noConversion"/>
  </si>
  <si>
    <t>NSC-98-2221-E-025-008</t>
    <phoneticPr fontId="4" type="noConversion"/>
  </si>
  <si>
    <t>NSC-98-2410-H-025-006</t>
    <phoneticPr fontId="4" type="noConversion"/>
  </si>
  <si>
    <t>NSC-98-2410-H-025-008-SSS</t>
    <phoneticPr fontId="4" type="noConversion"/>
  </si>
  <si>
    <t>NSC-98-2118-M-025-001</t>
    <phoneticPr fontId="4" type="noConversion"/>
  </si>
  <si>
    <t>NSC-98-2410-H-025-004</t>
    <phoneticPr fontId="4" type="noConversion"/>
  </si>
  <si>
    <t>NSC-98-2410-H-025-005</t>
    <phoneticPr fontId="4" type="noConversion"/>
  </si>
  <si>
    <t>NSC-98-2410-025-013</t>
    <phoneticPr fontId="4" type="noConversion"/>
  </si>
  <si>
    <t>NSC-98-2410-H-025-001-MY2</t>
    <phoneticPr fontId="4" type="noConversion"/>
  </si>
  <si>
    <t>NSC-98-2410-H-025-009</t>
    <phoneticPr fontId="4" type="noConversion"/>
  </si>
  <si>
    <t>NSC-97-2410-H-025-006-MY2</t>
    <phoneticPr fontId="4" type="noConversion"/>
  </si>
  <si>
    <t>NSC-98-2115-M-025-002</t>
    <phoneticPr fontId="4" type="noConversion"/>
  </si>
  <si>
    <t>NSC-98-2221-E-025-004</t>
    <phoneticPr fontId="4" type="noConversion"/>
  </si>
  <si>
    <t>NSC-98-2410-H-025-012</t>
    <phoneticPr fontId="4" type="noConversion"/>
  </si>
  <si>
    <t>NSC-98-2221-E-025-007</t>
    <phoneticPr fontId="4" type="noConversion"/>
  </si>
  <si>
    <t>NSC-98-2218-E-025-001</t>
    <phoneticPr fontId="4" type="noConversion"/>
  </si>
  <si>
    <t>NSC-98-2221-E-025-003</t>
    <phoneticPr fontId="4" type="noConversion"/>
  </si>
  <si>
    <t>NSC-98-2221-E-025-005</t>
    <phoneticPr fontId="4" type="noConversion"/>
  </si>
  <si>
    <t>NSC-98-2221-E-025-006</t>
    <phoneticPr fontId="4" type="noConversion"/>
  </si>
  <si>
    <t>NSC-98-2410-H-025-002</t>
    <phoneticPr fontId="4" type="noConversion"/>
  </si>
  <si>
    <t>NSC-98-2410-H-025-011</t>
    <phoneticPr fontId="4" type="noConversion"/>
  </si>
  <si>
    <t>NSC-98-2410-H-025-007</t>
    <phoneticPr fontId="4" type="noConversion"/>
  </si>
  <si>
    <t>NSC-96-2628-E-025-001-MY3</t>
    <phoneticPr fontId="4" type="noConversion"/>
  </si>
  <si>
    <t>NSC-97-2221-E-025-003-MY2</t>
    <phoneticPr fontId="4" type="noConversion"/>
  </si>
  <si>
    <t>NSC-97-2221-E-025-004-MY3</t>
    <phoneticPr fontId="4" type="noConversion"/>
  </si>
  <si>
    <t>多媒體設計系</t>
    <phoneticPr fontId="3" type="noConversion"/>
  </si>
  <si>
    <t>應用統計系</t>
    <phoneticPr fontId="3" type="noConversion"/>
  </si>
  <si>
    <t>960801-970731</t>
    <phoneticPr fontId="4" type="noConversion"/>
  </si>
  <si>
    <t>NSC-96-2115-M-025-002</t>
    <phoneticPr fontId="4" type="noConversion"/>
  </si>
  <si>
    <t>NSC-96-2416-H-025-005</t>
    <phoneticPr fontId="4" type="noConversion"/>
  </si>
  <si>
    <t>NSC-96-2413-H-025-001</t>
    <phoneticPr fontId="4" type="noConversion"/>
  </si>
  <si>
    <t>NSC-96-2221-E-025-005</t>
    <phoneticPr fontId="4" type="noConversion"/>
  </si>
  <si>
    <t>NSC-96-2221-E-025-009</t>
    <phoneticPr fontId="4" type="noConversion"/>
  </si>
  <si>
    <t>NSC-96-2221-E-025-012</t>
    <phoneticPr fontId="4" type="noConversion"/>
  </si>
  <si>
    <t>960801-990731</t>
    <phoneticPr fontId="4" type="noConversion"/>
  </si>
  <si>
    <t>960801-980731</t>
    <phoneticPr fontId="4" type="noConversion"/>
  </si>
  <si>
    <t>NSC-2416-H-025-002-MY2</t>
    <phoneticPr fontId="4" type="noConversion"/>
  </si>
  <si>
    <t>NSC-96-2221-E-025-006</t>
    <phoneticPr fontId="4" type="noConversion"/>
  </si>
  <si>
    <t>NSC-96-2416-H-025-003</t>
    <phoneticPr fontId="4" type="noConversion"/>
  </si>
  <si>
    <t>NSC-96-2221-E-025-013</t>
    <phoneticPr fontId="4" type="noConversion"/>
  </si>
  <si>
    <t>NSC-96-2416-H-025-007</t>
    <phoneticPr fontId="4" type="noConversion"/>
  </si>
  <si>
    <t>NSC-96-2415-H-025-002</t>
    <phoneticPr fontId="4" type="noConversion"/>
  </si>
  <si>
    <t>NSC-96-2416-H-025-004-MY2</t>
    <phoneticPr fontId="4" type="noConversion"/>
  </si>
  <si>
    <t>NSC-96-2416-H-025-001-MY2</t>
    <phoneticPr fontId="4" type="noConversion"/>
  </si>
  <si>
    <t>NSC-96-2411-H-025-001-MY2</t>
    <phoneticPr fontId="4" type="noConversion"/>
  </si>
  <si>
    <t>NSC-2118-M-025-001</t>
    <phoneticPr fontId="4" type="noConversion"/>
  </si>
  <si>
    <t>950807-970731</t>
    <phoneticPr fontId="4" type="noConversion"/>
  </si>
  <si>
    <t>NSC-95-2221-E-025-006-MY2</t>
    <phoneticPr fontId="4" type="noConversion"/>
  </si>
  <si>
    <t>NSC-96-2118-M-025-003</t>
    <phoneticPr fontId="4" type="noConversion"/>
  </si>
  <si>
    <t>NSC-96-2221-E-025-002</t>
    <phoneticPr fontId="4" type="noConversion"/>
  </si>
  <si>
    <t>NSC-96-2115-M-025-001</t>
    <phoneticPr fontId="4" type="noConversion"/>
  </si>
  <si>
    <t>NSC-96-2221-E-025-004</t>
    <phoneticPr fontId="4" type="noConversion"/>
  </si>
  <si>
    <t>NSC-96-2416-H-025-006</t>
    <phoneticPr fontId="4" type="noConversion"/>
  </si>
  <si>
    <t>NSC-96-2416-H-025-008</t>
    <phoneticPr fontId="4" type="noConversion"/>
  </si>
  <si>
    <t>NSC-96-2221-E-025-010</t>
    <phoneticPr fontId="4" type="noConversion"/>
  </si>
  <si>
    <t>NSC-96-2221-E-025-008-MY2</t>
    <phoneticPr fontId="4" type="noConversion"/>
  </si>
  <si>
    <t>NSC-96-2221-E-025-007</t>
    <phoneticPr fontId="4" type="noConversion"/>
  </si>
  <si>
    <t>NSC-96-2221-E-025-011</t>
    <phoneticPr fontId="4" type="noConversion"/>
  </si>
  <si>
    <t>NSC-96-2628-S-025-001-MY2</t>
    <phoneticPr fontId="4" type="noConversion"/>
  </si>
  <si>
    <t>961101-970731</t>
    <phoneticPr fontId="4" type="noConversion"/>
  </si>
  <si>
    <t>NSC-96-2416- H-025-009</t>
    <phoneticPr fontId="4" type="noConversion"/>
  </si>
  <si>
    <t>NSC-96-2118-M-025-002</t>
    <phoneticPr fontId="4" type="noConversion"/>
  </si>
  <si>
    <t>應用日語系</t>
  </si>
  <si>
    <t>NSC-96-2411-H-025-002</t>
    <phoneticPr fontId="4" type="noConversion"/>
  </si>
  <si>
    <t>通識教育中心</t>
    <phoneticPr fontId="3" type="noConversion"/>
  </si>
  <si>
    <r>
      <rPr>
        <sz val="12"/>
        <color indexed="8"/>
        <rFont val="標楷體"/>
        <family val="4"/>
        <charset val="136"/>
      </rPr>
      <t>資訊科技與應用研究所</t>
    </r>
  </si>
  <si>
    <r>
      <rPr>
        <sz val="12"/>
        <color indexed="8"/>
        <rFont val="標楷體"/>
        <family val="4"/>
        <charset val="136"/>
      </rPr>
      <t>資訊工程系</t>
    </r>
    <phoneticPr fontId="4" type="noConversion"/>
  </si>
  <si>
    <r>
      <rPr>
        <sz val="12"/>
        <rFont val="標楷體"/>
        <family val="4"/>
        <charset val="136"/>
      </rPr>
      <t>資訊管理系</t>
    </r>
  </si>
  <si>
    <r>
      <rPr>
        <sz val="12"/>
        <rFont val="標楷體"/>
        <family val="4"/>
        <charset val="136"/>
      </rPr>
      <t>林春宏</t>
    </r>
  </si>
  <si>
    <r>
      <rPr>
        <sz val="12"/>
        <rFont val="標楷體"/>
        <family val="4"/>
        <charset val="136"/>
      </rPr>
      <t>流通管理系</t>
    </r>
  </si>
  <si>
    <r>
      <rPr>
        <sz val="12"/>
        <rFont val="標楷體"/>
        <family val="4"/>
        <charset val="136"/>
      </rPr>
      <t>應用外語系</t>
    </r>
    <phoneticPr fontId="4" type="noConversion"/>
  </si>
  <si>
    <r>
      <rPr>
        <sz val="12"/>
        <rFont val="標楷體"/>
        <family val="4"/>
        <charset val="136"/>
      </rPr>
      <t>應用日語系</t>
    </r>
    <phoneticPr fontId="4" type="noConversion"/>
  </si>
  <si>
    <r>
      <rPr>
        <sz val="12"/>
        <rFont val="標楷體"/>
        <family val="4"/>
        <charset val="136"/>
      </rPr>
      <t>多媒體設計系</t>
    </r>
    <phoneticPr fontId="4" type="noConversion"/>
  </si>
  <si>
    <r>
      <rPr>
        <sz val="12"/>
        <rFont val="標楷體"/>
        <family val="4"/>
        <charset val="136"/>
      </rPr>
      <t>企業管理科</t>
    </r>
    <phoneticPr fontId="4" type="noConversion"/>
  </si>
  <si>
    <r>
      <rPr>
        <sz val="12"/>
        <rFont val="標楷體"/>
        <family val="4"/>
        <charset val="136"/>
      </rPr>
      <t>多媒體設計系</t>
    </r>
  </si>
  <si>
    <r>
      <rPr>
        <sz val="12"/>
        <color indexed="8"/>
        <rFont val="標楷體"/>
        <family val="4"/>
        <charset val="136"/>
      </rPr>
      <t>室內設計系</t>
    </r>
  </si>
  <si>
    <r>
      <rPr>
        <sz val="12"/>
        <color indexed="8"/>
        <rFont val="標楷體"/>
        <family val="4"/>
        <charset val="136"/>
      </rPr>
      <t>流通管理系</t>
    </r>
  </si>
  <si>
    <r>
      <rPr>
        <sz val="12"/>
        <color indexed="8"/>
        <rFont val="標楷體"/>
        <family val="4"/>
        <charset val="136"/>
      </rPr>
      <t>財政稅務系</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</si>
  <si>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</si>
  <si>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</si>
  <si>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資訊管理系</t>
    </r>
  </si>
  <si>
    <r>
      <rPr>
        <sz val="12"/>
        <color indexed="8"/>
        <rFont val="標楷體"/>
        <family val="4"/>
        <charset val="136"/>
      </rPr>
      <t>蕭登福</t>
    </r>
  </si>
  <si>
    <r>
      <rPr>
        <sz val="12"/>
        <color indexed="8"/>
        <rFont val="標楷體"/>
        <family val="4"/>
        <charset val="136"/>
      </rPr>
      <t>林雅芬</t>
    </r>
  </si>
  <si>
    <r>
      <rPr>
        <sz val="12"/>
        <color indexed="8"/>
        <rFont val="標楷體"/>
        <family val="4"/>
        <charset val="136"/>
      </rPr>
      <t>游曉貞</t>
    </r>
  </si>
  <si>
    <r>
      <rPr>
        <sz val="12"/>
        <color indexed="8"/>
        <rFont val="標楷體"/>
        <family val="4"/>
        <charset val="136"/>
      </rPr>
      <t>王兆華</t>
    </r>
  </si>
  <si>
    <r>
      <rPr>
        <sz val="12"/>
        <color indexed="8"/>
        <rFont val="標楷體"/>
        <family val="4"/>
        <charset val="136"/>
      </rPr>
      <t>游耿能</t>
    </r>
  </si>
  <si>
    <r>
      <rPr>
        <sz val="12"/>
        <color indexed="8"/>
        <rFont val="標楷體"/>
        <family val="4"/>
        <charset val="136"/>
      </rPr>
      <t>徐豐明</t>
    </r>
  </si>
  <si>
    <r>
      <rPr>
        <sz val="12"/>
        <color indexed="8"/>
        <rFont val="標楷體"/>
        <family val="4"/>
        <charset val="136"/>
      </rPr>
      <t>陳民枝</t>
    </r>
  </si>
  <si>
    <r>
      <rPr>
        <sz val="12"/>
        <color indexed="8"/>
        <rFont val="標楷體"/>
        <family val="4"/>
        <charset val="136"/>
      </rPr>
      <t>陳伯亮</t>
    </r>
  </si>
  <si>
    <r>
      <rPr>
        <sz val="12"/>
        <color indexed="8"/>
        <rFont val="標楷體"/>
        <family val="4"/>
        <charset val="136"/>
      </rPr>
      <t>黃馨逸</t>
    </r>
  </si>
  <si>
    <r>
      <rPr>
        <sz val="12"/>
        <color indexed="8"/>
        <rFont val="標楷體"/>
        <family val="4"/>
        <charset val="136"/>
      </rPr>
      <t>陳世穎</t>
    </r>
  </si>
  <si>
    <r>
      <rPr>
        <sz val="12"/>
        <color indexed="8"/>
        <rFont val="標楷體"/>
        <family val="4"/>
        <charset val="136"/>
      </rPr>
      <t>張雅芬</t>
    </r>
  </si>
  <si>
    <r>
      <rPr>
        <sz val="12"/>
        <color indexed="8"/>
        <rFont val="標楷體"/>
        <family val="4"/>
        <charset val="136"/>
      </rPr>
      <t>王淑玲</t>
    </r>
  </si>
  <si>
    <r>
      <rPr>
        <sz val="12"/>
        <color indexed="8"/>
        <rFont val="標楷體"/>
        <family val="4"/>
        <charset val="136"/>
      </rPr>
      <t>林春宏</t>
    </r>
  </si>
  <si>
    <r>
      <rPr>
        <sz val="12"/>
        <color indexed="8"/>
        <rFont val="標楷體"/>
        <family val="4"/>
        <charset val="136"/>
      </rPr>
      <t>連俊瑋</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</si>
  <si>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</si>
  <si>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</si>
  <si>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林泓毅</t>
    </r>
  </si>
  <si>
    <r>
      <rPr>
        <sz val="12"/>
        <color indexed="8"/>
        <rFont val="標楷體"/>
        <family val="4"/>
        <charset val="136"/>
      </rPr>
      <t>楊志文</t>
    </r>
  </si>
  <si>
    <r>
      <rPr>
        <sz val="12"/>
        <color indexed="8"/>
        <rFont val="標楷體"/>
        <family val="4"/>
        <charset val="136"/>
      </rPr>
      <t>張宏吉</t>
    </r>
  </si>
  <si>
    <r>
      <rPr>
        <sz val="12"/>
        <color indexed="8"/>
        <rFont val="標楷體"/>
        <family val="4"/>
        <charset val="136"/>
      </rPr>
      <t>林淑惠</t>
    </r>
  </si>
  <si>
    <r>
      <rPr>
        <sz val="12"/>
        <color indexed="8"/>
        <rFont val="標楷體"/>
        <family val="4"/>
        <charset val="136"/>
      </rPr>
      <t>詹明華</t>
    </r>
  </si>
  <si>
    <r>
      <rPr>
        <sz val="12"/>
        <color indexed="8"/>
        <rFont val="標楷體"/>
        <family val="4"/>
        <charset val="136"/>
      </rPr>
      <t>王琮胤</t>
    </r>
    <r>
      <rPr>
        <sz val="12"/>
        <color indexed="8"/>
        <rFont val="Times New Roman"/>
        <family val="1"/>
      </rPr>
      <t xml:space="preserve"> </t>
    </r>
  </si>
  <si>
    <r>
      <rPr>
        <sz val="12"/>
        <color indexed="8"/>
        <rFont val="標楷體"/>
        <family val="4"/>
        <charset val="136"/>
      </rPr>
      <t>林裕章</t>
    </r>
  </si>
  <si>
    <r>
      <rPr>
        <sz val="12"/>
        <color indexed="8"/>
        <rFont val="標楷體"/>
        <family val="4"/>
        <charset val="136"/>
      </rPr>
      <t>紀信義</t>
    </r>
  </si>
  <si>
    <r>
      <rPr>
        <sz val="12"/>
        <color indexed="8"/>
        <rFont val="標楷體"/>
        <family val="4"/>
        <charset val="136"/>
      </rPr>
      <t>劉若蘭</t>
    </r>
  </si>
  <si>
    <r>
      <rPr>
        <sz val="12"/>
        <color indexed="8"/>
        <rFont val="標楷體"/>
        <family val="4"/>
        <charset val="136"/>
      </rPr>
      <t>柯沛程</t>
    </r>
  </si>
  <si>
    <r>
      <rPr>
        <sz val="12"/>
        <color indexed="8"/>
        <rFont val="標楷體"/>
        <family val="4"/>
        <charset val="136"/>
      </rPr>
      <t>簡郁紘</t>
    </r>
  </si>
  <si>
    <r>
      <rPr>
        <sz val="12"/>
        <color indexed="8"/>
        <rFont val="標楷體"/>
        <family val="4"/>
        <charset val="136"/>
      </rPr>
      <t>吳佩勳</t>
    </r>
  </si>
  <si>
    <r>
      <rPr>
        <sz val="12"/>
        <color indexed="8"/>
        <rFont val="標楷體"/>
        <family val="4"/>
        <charset val="136"/>
      </rPr>
      <t>廖采如</t>
    </r>
  </si>
  <si>
    <r>
      <rPr>
        <sz val="12"/>
        <color indexed="8"/>
        <rFont val="標楷體"/>
        <family val="4"/>
        <charset val="136"/>
      </rPr>
      <t>王伶芳</t>
    </r>
  </si>
  <si>
    <r>
      <rPr>
        <sz val="12"/>
        <color indexed="8"/>
        <rFont val="標楷體"/>
        <family val="4"/>
        <charset val="136"/>
      </rPr>
      <t>藍儒鴻</t>
    </r>
  </si>
  <si>
    <r>
      <rPr>
        <sz val="12"/>
        <color indexed="8"/>
        <rFont val="標楷體"/>
        <family val="4"/>
        <charset val="136"/>
      </rPr>
      <t>張淑華</t>
    </r>
  </si>
  <si>
    <r>
      <rPr>
        <sz val="12"/>
        <color indexed="8"/>
        <rFont val="標楷體"/>
        <family val="4"/>
        <charset val="136"/>
      </rPr>
      <t>林晏如</t>
    </r>
  </si>
  <si>
    <r>
      <rPr>
        <sz val="12"/>
        <color indexed="8"/>
        <rFont val="標楷體"/>
        <family val="4"/>
        <charset val="136"/>
      </rPr>
      <t>休閒事業經營系</t>
    </r>
  </si>
  <si>
    <r>
      <rPr>
        <sz val="12"/>
        <color indexed="8"/>
        <rFont val="標楷體"/>
        <family val="4"/>
        <charset val="136"/>
      </rPr>
      <t>顏昌華</t>
    </r>
  </si>
  <si>
    <r>
      <rPr>
        <sz val="12"/>
        <color indexed="8"/>
        <rFont val="標楷體"/>
        <family val="4"/>
        <charset val="136"/>
      </rPr>
      <t>企業管理系事業經營碩士班</t>
    </r>
  </si>
  <si>
    <r>
      <rPr>
        <sz val="12"/>
        <color indexed="8"/>
        <rFont val="標楷體"/>
        <family val="4"/>
        <charset val="136"/>
      </rPr>
      <t>王朝仕</t>
    </r>
  </si>
  <si>
    <r>
      <rPr>
        <sz val="12"/>
        <color indexed="8"/>
        <rFont val="標楷體"/>
        <family val="4"/>
        <charset val="136"/>
      </rPr>
      <t>多媒體設計系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</si>
  <si>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蔡子瑋</t>
    </r>
  </si>
  <si>
    <r>
      <rPr>
        <sz val="12"/>
        <color indexed="8"/>
        <rFont val="標楷體"/>
        <family val="4"/>
        <charset val="136"/>
      </rPr>
      <t>保險金融管理系</t>
    </r>
  </si>
  <si>
    <r>
      <rPr>
        <sz val="12"/>
        <color indexed="8"/>
        <rFont val="標楷體"/>
        <family val="4"/>
        <charset val="136"/>
      </rPr>
      <t>郭玟秀</t>
    </r>
  </si>
  <si>
    <r>
      <rPr>
        <sz val="12"/>
        <color indexed="8"/>
        <rFont val="標楷體"/>
        <family val="4"/>
        <charset val="136"/>
      </rPr>
      <t>張巧宜</t>
    </r>
  </si>
  <si>
    <r>
      <rPr>
        <sz val="12"/>
        <color indexed="8"/>
        <rFont val="標楷體"/>
        <family val="4"/>
        <charset val="136"/>
      </rPr>
      <t>室內設計系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</si>
  <si>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方鳳玉</t>
    </r>
  </si>
  <si>
    <r>
      <rPr>
        <sz val="12"/>
        <color indexed="8"/>
        <rFont val="標楷體"/>
        <family val="4"/>
        <charset val="136"/>
      </rPr>
      <t>流通管理系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</si>
  <si>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楊淑玲</t>
    </r>
  </si>
  <si>
    <r>
      <rPr>
        <sz val="12"/>
        <color indexed="8"/>
        <rFont val="標楷體"/>
        <family val="4"/>
        <charset val="136"/>
      </rPr>
      <t>風險管理與保險系</t>
    </r>
  </si>
  <si>
    <r>
      <rPr>
        <sz val="12"/>
        <color indexed="8"/>
        <rFont val="標楷體"/>
        <family val="4"/>
        <charset val="136"/>
      </rPr>
      <t>財政稅務系</t>
    </r>
  </si>
  <si>
    <r>
      <rPr>
        <sz val="12"/>
        <color indexed="8"/>
        <rFont val="標楷體"/>
        <family val="4"/>
        <charset val="136"/>
      </rPr>
      <t>張允文</t>
    </r>
  </si>
  <si>
    <r>
      <rPr>
        <sz val="12"/>
        <color indexed="8"/>
        <rFont val="標楷體"/>
        <family val="4"/>
        <charset val="136"/>
      </rPr>
      <t>財務金融系</t>
    </r>
  </si>
  <si>
    <r>
      <rPr>
        <sz val="12"/>
        <color indexed="8"/>
        <rFont val="標楷體"/>
        <family val="4"/>
        <charset val="136"/>
      </rPr>
      <t>謝富順</t>
    </r>
  </si>
  <si>
    <r>
      <rPr>
        <sz val="12"/>
        <color indexed="8"/>
        <rFont val="標楷體"/>
        <family val="4"/>
        <charset val="136"/>
      </rPr>
      <t>國際貿易系</t>
    </r>
  </si>
  <si>
    <r>
      <rPr>
        <sz val="12"/>
        <color indexed="8"/>
        <rFont val="標楷體"/>
        <family val="4"/>
        <charset val="136"/>
      </rPr>
      <t>林家慶</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</si>
  <si>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</si>
  <si>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</si>
  <si>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王琮胤</t>
    </r>
  </si>
  <si>
    <r>
      <rPr>
        <sz val="12"/>
        <color indexed="8"/>
        <rFont val="標楷體"/>
        <family val="4"/>
        <charset val="136"/>
      </rPr>
      <t>蘇淑慧</t>
    </r>
  </si>
  <si>
    <r>
      <rPr>
        <sz val="12"/>
        <color indexed="8"/>
        <rFont val="標楷體"/>
        <family val="4"/>
        <charset val="136"/>
      </rPr>
      <t>資訊工程系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</si>
  <si>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陳永隆</t>
    </r>
  </si>
  <si>
    <r>
      <rPr>
        <sz val="12"/>
        <color indexed="8"/>
        <rFont val="標楷體"/>
        <family val="4"/>
        <charset val="136"/>
      </rPr>
      <t>黃慧鳳</t>
    </r>
  </si>
  <si>
    <r>
      <rPr>
        <sz val="12"/>
        <color indexed="8"/>
        <rFont val="標楷體"/>
        <family val="4"/>
        <charset val="136"/>
      </rPr>
      <t>陳同孝</t>
    </r>
  </si>
  <si>
    <r>
      <rPr>
        <sz val="12"/>
        <color indexed="8"/>
        <rFont val="標楷體"/>
        <family val="4"/>
        <charset val="136"/>
      </rPr>
      <t>吳憲珠</t>
    </r>
  </si>
  <si>
    <r>
      <rPr>
        <sz val="12"/>
        <color indexed="8"/>
        <rFont val="標楷體"/>
        <family val="4"/>
        <charset val="136"/>
      </rPr>
      <t>資訊管理系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</si>
  <si>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陳牧言</t>
    </r>
  </si>
  <si>
    <r>
      <rPr>
        <sz val="12"/>
        <color indexed="8"/>
        <rFont val="標楷體"/>
        <family val="4"/>
        <charset val="136"/>
      </rPr>
      <t>姜琇森</t>
    </r>
  </si>
  <si>
    <r>
      <rPr>
        <sz val="12"/>
        <color indexed="8"/>
        <rFont val="標楷體"/>
        <family val="4"/>
        <charset val="136"/>
      </rPr>
      <t>黃秀美</t>
    </r>
  </si>
  <si>
    <r>
      <rPr>
        <sz val="12"/>
        <color indexed="8"/>
        <rFont val="標楷體"/>
        <family val="4"/>
        <charset val="136"/>
      </rPr>
      <t>黃天麒</t>
    </r>
  </si>
  <si>
    <r>
      <rPr>
        <sz val="12"/>
        <color indexed="8"/>
        <rFont val="標楷體"/>
        <family val="4"/>
        <charset val="136"/>
      </rPr>
      <t>周昭宇</t>
    </r>
  </si>
  <si>
    <r>
      <rPr>
        <sz val="12"/>
        <rFont val="標楷體"/>
        <family val="4"/>
        <charset val="136"/>
      </rPr>
      <t>張李淑容</t>
    </r>
    <phoneticPr fontId="4" type="noConversion"/>
  </si>
  <si>
    <r>
      <rPr>
        <sz val="12"/>
        <rFont val="標楷體"/>
        <family val="4"/>
        <charset val="136"/>
      </rPr>
      <t>陳同孝</t>
    </r>
    <phoneticPr fontId="4" type="noConversion"/>
  </si>
  <si>
    <r>
      <rPr>
        <sz val="12"/>
        <rFont val="標楷體"/>
        <family val="4"/>
        <charset val="136"/>
      </rPr>
      <t>蕭家孟</t>
    </r>
    <phoneticPr fontId="4" type="noConversion"/>
  </si>
  <si>
    <r>
      <rPr>
        <sz val="12"/>
        <rFont val="標楷體"/>
        <family val="4"/>
        <charset val="136"/>
      </rPr>
      <t>邱臙珍</t>
    </r>
    <phoneticPr fontId="4" type="noConversion"/>
  </si>
  <si>
    <r>
      <rPr>
        <sz val="12"/>
        <rFont val="標楷體"/>
        <family val="4"/>
        <charset val="136"/>
      </rPr>
      <t>蔡子瑋</t>
    </r>
    <phoneticPr fontId="4" type="noConversion"/>
  </si>
  <si>
    <r>
      <rPr>
        <sz val="12"/>
        <rFont val="標楷體"/>
        <family val="4"/>
        <charset val="136"/>
      </rPr>
      <t>王淑玲</t>
    </r>
    <phoneticPr fontId="4" type="noConversion"/>
  </si>
  <si>
    <r>
      <rPr>
        <sz val="12"/>
        <color indexed="8"/>
        <rFont val="標楷體"/>
        <family val="4"/>
        <charset val="136"/>
      </rPr>
      <t>廖采如</t>
    </r>
    <phoneticPr fontId="4" type="noConversion"/>
  </si>
  <si>
    <r>
      <rPr>
        <sz val="12"/>
        <color indexed="8"/>
        <rFont val="標楷體"/>
        <family val="4"/>
        <charset val="136"/>
      </rPr>
      <t>謝孟芬</t>
    </r>
    <phoneticPr fontId="4" type="noConversion"/>
  </si>
  <si>
    <r>
      <rPr>
        <sz val="12"/>
        <color indexed="8"/>
        <rFont val="標楷體"/>
        <family val="4"/>
        <charset val="136"/>
      </rPr>
      <t>多媒體設計系</t>
    </r>
    <phoneticPr fontId="3" type="noConversion"/>
  </si>
  <si>
    <r>
      <rPr>
        <sz val="12"/>
        <color indexed="8"/>
        <rFont val="標楷體"/>
        <family val="4"/>
        <charset val="136"/>
      </rPr>
      <t>多媒體設計研究所</t>
    </r>
    <phoneticPr fontId="3" type="noConversion"/>
  </si>
  <si>
    <r>
      <rPr>
        <sz val="12"/>
        <color indexed="8"/>
        <rFont val="標楷體"/>
        <family val="4"/>
        <charset val="136"/>
      </rPr>
      <t>企業管理科</t>
    </r>
    <phoneticPr fontId="3" type="noConversion"/>
  </si>
  <si>
    <r>
      <rPr>
        <sz val="12"/>
        <color indexed="8"/>
        <rFont val="標楷體"/>
        <family val="4"/>
        <charset val="136"/>
      </rPr>
      <t>流通管理系</t>
    </r>
    <phoneticPr fontId="3" type="noConversion"/>
  </si>
  <si>
    <r>
      <rPr>
        <sz val="12"/>
        <color indexed="8"/>
        <rFont val="標楷體"/>
        <family val="4"/>
        <charset val="136"/>
      </rPr>
      <t>風險管理與保險系</t>
    </r>
    <phoneticPr fontId="3" type="noConversion"/>
  </si>
  <si>
    <r>
      <rPr>
        <sz val="12"/>
        <color indexed="8"/>
        <rFont val="標楷體"/>
        <family val="4"/>
        <charset val="136"/>
      </rPr>
      <t>會計系</t>
    </r>
    <phoneticPr fontId="3" type="noConversion"/>
  </si>
  <si>
    <r>
      <rPr>
        <sz val="12"/>
        <color indexed="8"/>
        <rFont val="標楷體"/>
        <family val="4"/>
        <charset val="136"/>
      </rPr>
      <t>商業設計系</t>
    </r>
    <phoneticPr fontId="3" type="noConversion"/>
  </si>
  <si>
    <r>
      <rPr>
        <sz val="12"/>
        <color indexed="8"/>
        <rFont val="標楷體"/>
        <family val="4"/>
        <charset val="136"/>
      </rPr>
      <t>應用統計系</t>
    </r>
    <phoneticPr fontId="3" type="noConversion"/>
  </si>
  <si>
    <r>
      <rPr>
        <sz val="12"/>
        <color indexed="8"/>
        <rFont val="標楷體"/>
        <family val="4"/>
        <charset val="136"/>
      </rPr>
      <t>國際貿易系</t>
    </r>
    <phoneticPr fontId="3" type="noConversion"/>
  </si>
  <si>
    <r>
      <rPr>
        <sz val="12"/>
        <color indexed="8"/>
        <rFont val="標楷體"/>
        <family val="4"/>
        <charset val="136"/>
      </rPr>
      <t>室內設計系</t>
    </r>
    <phoneticPr fontId="3" type="noConversion"/>
  </si>
  <si>
    <r>
      <rPr>
        <sz val="12"/>
        <color indexed="8"/>
        <rFont val="標楷體"/>
        <family val="4"/>
        <charset val="136"/>
      </rPr>
      <t>財政稅務系</t>
    </r>
    <phoneticPr fontId="3" type="noConversion"/>
  </si>
  <si>
    <r>
      <rPr>
        <sz val="12"/>
        <color indexed="8"/>
        <rFont val="標楷體"/>
        <family val="4"/>
        <charset val="136"/>
      </rPr>
      <t>財務金融系</t>
    </r>
    <phoneticPr fontId="3" type="noConversion"/>
  </si>
  <si>
    <r>
      <rPr>
        <sz val="12"/>
        <color indexed="8"/>
        <rFont val="標楷體"/>
        <family val="4"/>
        <charset val="136"/>
      </rPr>
      <t>企業管理系</t>
    </r>
    <phoneticPr fontId="4" type="noConversion"/>
  </si>
  <si>
    <r>
      <rPr>
        <sz val="12"/>
        <color indexed="8"/>
        <rFont val="標楷體"/>
        <family val="4"/>
        <charset val="136"/>
      </rPr>
      <t>多媒體設計系</t>
    </r>
    <phoneticPr fontId="4" type="noConversion"/>
  </si>
  <si>
    <r>
      <rPr>
        <sz val="12"/>
        <color indexed="8"/>
        <rFont val="標楷體"/>
        <family val="4"/>
        <charset val="136"/>
      </rPr>
      <t>室內設計系</t>
    </r>
    <phoneticPr fontId="4" type="noConversion"/>
  </si>
  <si>
    <r>
      <rPr>
        <sz val="12"/>
        <color indexed="8"/>
        <rFont val="標楷體"/>
        <family val="4"/>
        <charset val="136"/>
      </rPr>
      <t>流通管理系</t>
    </r>
    <phoneticPr fontId="4" type="noConversion"/>
  </si>
  <si>
    <r>
      <rPr>
        <sz val="12"/>
        <color indexed="8"/>
        <rFont val="標楷體"/>
        <family val="4"/>
        <charset val="136"/>
      </rPr>
      <t>風險管理與保險系</t>
    </r>
    <phoneticPr fontId="4" type="noConversion"/>
  </si>
  <si>
    <r>
      <rPr>
        <sz val="12"/>
        <color indexed="8"/>
        <rFont val="標楷體"/>
        <family val="4"/>
        <charset val="136"/>
      </rPr>
      <t>財政稅務系</t>
    </r>
    <phoneticPr fontId="4" type="noConversion"/>
  </si>
  <si>
    <r>
      <rPr>
        <sz val="12"/>
        <color indexed="8"/>
        <rFont val="標楷體"/>
        <family val="4"/>
        <charset val="136"/>
      </rPr>
      <t>財務金融系</t>
    </r>
    <phoneticPr fontId="4" type="noConversion"/>
  </si>
  <si>
    <r>
      <rPr>
        <sz val="12"/>
        <color indexed="8"/>
        <rFont val="標楷體"/>
        <family val="4"/>
        <charset val="136"/>
      </rPr>
      <t>商業設計系</t>
    </r>
    <phoneticPr fontId="4" type="noConversion"/>
  </si>
  <si>
    <r>
      <rPr>
        <sz val="12"/>
        <color indexed="8"/>
        <rFont val="標楷體"/>
        <family val="4"/>
        <charset val="136"/>
      </rPr>
      <t>國際貿易系</t>
    </r>
    <phoneticPr fontId="4" type="noConversion"/>
  </si>
  <si>
    <r>
      <rPr>
        <sz val="12"/>
        <color indexed="8"/>
        <rFont val="標楷體"/>
        <family val="4"/>
        <charset val="136"/>
      </rPr>
      <t>會計資訊系</t>
    </r>
    <phoneticPr fontId="4" type="noConversion"/>
  </si>
  <si>
    <r>
      <rPr>
        <sz val="12"/>
        <color indexed="8"/>
        <rFont val="標楷體"/>
        <family val="4"/>
        <charset val="136"/>
      </rPr>
      <t>資訊科技與應用研究所</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</si>
  <si>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</si>
  <si>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</si>
  <si>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應用統計系</t>
    </r>
    <phoneticPr fontId="4" type="noConversion"/>
  </si>
  <si>
    <r>
      <rPr>
        <sz val="12"/>
        <color indexed="8"/>
        <rFont val="標楷體"/>
        <family val="4"/>
        <charset val="136"/>
      </rPr>
      <t>企業管理系事業經營碩士班</t>
    </r>
    <phoneticPr fontId="3" type="noConversion"/>
  </si>
  <si>
    <t>鍾燕宜</t>
    <phoneticPr fontId="4" type="noConversion"/>
  </si>
  <si>
    <t>簡郁紘</t>
    <phoneticPr fontId="4" type="noConversion"/>
  </si>
  <si>
    <r>
      <rPr>
        <sz val="12"/>
        <color indexed="8"/>
        <rFont val="標楷體"/>
        <family val="4"/>
        <charset val="136"/>
      </rPr>
      <t>應用中文系</t>
    </r>
  </si>
  <si>
    <r>
      <rPr>
        <sz val="12"/>
        <color indexed="8"/>
        <rFont val="標楷體"/>
        <family val="4"/>
        <charset val="136"/>
      </rPr>
      <t>應用日語系</t>
    </r>
  </si>
  <si>
    <r>
      <rPr>
        <sz val="12"/>
        <color indexed="8"/>
        <rFont val="標楷體"/>
        <family val="4"/>
        <charset val="136"/>
      </rPr>
      <t>銀行保險系</t>
    </r>
  </si>
  <si>
    <r>
      <rPr>
        <sz val="12"/>
        <color indexed="8"/>
        <rFont val="標楷體"/>
        <family val="4"/>
        <charset val="136"/>
      </rPr>
      <t>應用統計系</t>
    </r>
  </si>
  <si>
    <r>
      <rPr>
        <sz val="12"/>
        <rFont val="標楷體"/>
        <family val="4"/>
        <charset val="136"/>
      </rPr>
      <t>資訊管理系</t>
    </r>
    <phoneticPr fontId="4" type="noConversion"/>
  </si>
  <si>
    <r>
      <rPr>
        <sz val="12"/>
        <rFont val="標楷體"/>
        <family val="4"/>
        <charset val="136"/>
      </rPr>
      <t>流通管理系</t>
    </r>
    <phoneticPr fontId="4" type="noConversion"/>
  </si>
  <si>
    <r>
      <rPr>
        <sz val="12"/>
        <rFont val="標楷體"/>
        <family val="4"/>
        <charset val="136"/>
      </rPr>
      <t>會計系</t>
    </r>
    <phoneticPr fontId="4" type="noConversion"/>
  </si>
  <si>
    <r>
      <rPr>
        <sz val="12"/>
        <rFont val="標楷體"/>
        <family val="4"/>
        <charset val="136"/>
      </rPr>
      <t>統計系</t>
    </r>
    <phoneticPr fontId="4" type="noConversion"/>
  </si>
  <si>
    <r>
      <rPr>
        <sz val="12"/>
        <rFont val="標楷體"/>
        <family val="4"/>
        <charset val="136"/>
      </rPr>
      <t>銀行保險系</t>
    </r>
    <phoneticPr fontId="4" type="noConversion"/>
  </si>
  <si>
    <r>
      <rPr>
        <sz val="12"/>
        <rFont val="標楷體"/>
        <family val="4"/>
        <charset val="136"/>
      </rPr>
      <t>室內設計系</t>
    </r>
    <phoneticPr fontId="4" type="noConversion"/>
  </si>
  <si>
    <r>
      <rPr>
        <sz val="12"/>
        <rFont val="標楷體"/>
        <family val="4"/>
        <charset val="136"/>
      </rPr>
      <t>商業設計系</t>
    </r>
    <phoneticPr fontId="4" type="noConversion"/>
  </si>
  <si>
    <r>
      <rPr>
        <sz val="12"/>
        <rFont val="標楷體"/>
        <family val="4"/>
        <charset val="136"/>
      </rPr>
      <t>財政稅務系</t>
    </r>
    <phoneticPr fontId="4" type="noConversion"/>
  </si>
  <si>
    <r>
      <rPr>
        <sz val="12"/>
        <rFont val="標楷體"/>
        <family val="4"/>
        <charset val="136"/>
      </rPr>
      <t>共同學科</t>
    </r>
    <phoneticPr fontId="4" type="noConversion"/>
  </si>
  <si>
    <r>
      <rPr>
        <sz val="12"/>
        <rFont val="標楷體"/>
        <family val="4"/>
        <charset val="136"/>
      </rPr>
      <t>休閒事業經營系</t>
    </r>
    <phoneticPr fontId="4" type="noConversion"/>
  </si>
  <si>
    <r>
      <rPr>
        <sz val="12"/>
        <rFont val="標楷體"/>
        <family val="4"/>
        <charset val="136"/>
      </rPr>
      <t>財務管理系</t>
    </r>
    <phoneticPr fontId="4" type="noConversion"/>
  </si>
  <si>
    <r>
      <rPr>
        <sz val="12"/>
        <rFont val="標楷體"/>
        <family val="4"/>
        <charset val="136"/>
      </rPr>
      <t>流通管理系</t>
    </r>
    <r>
      <rPr>
        <sz val="12"/>
        <rFont val="Times New Roman"/>
        <family val="1"/>
      </rPr>
      <t>-</t>
    </r>
    <r>
      <rPr>
        <sz val="12"/>
        <rFont val="標楷體"/>
        <family val="4"/>
        <charset val="136"/>
      </rPr>
      <t>轉入</t>
    </r>
    <phoneticPr fontId="4" type="noConversion"/>
  </si>
  <si>
    <r>
      <rPr>
        <sz val="12"/>
        <rFont val="標楷體"/>
        <family val="4"/>
        <charset val="136"/>
      </rPr>
      <t>國貿系</t>
    </r>
    <r>
      <rPr>
        <sz val="12"/>
        <rFont val="Times New Roman"/>
        <family val="1"/>
      </rPr>
      <t>-</t>
    </r>
    <r>
      <rPr>
        <sz val="12"/>
        <rFont val="標楷體"/>
        <family val="4"/>
        <charset val="136"/>
      </rPr>
      <t>轉入</t>
    </r>
    <phoneticPr fontId="4" type="noConversion"/>
  </si>
  <si>
    <r>
      <rPr>
        <sz val="12"/>
        <rFont val="標楷體"/>
        <family val="4"/>
        <charset val="136"/>
      </rPr>
      <t>室設系</t>
    </r>
    <r>
      <rPr>
        <sz val="12"/>
        <rFont val="Times New Roman"/>
        <family val="1"/>
      </rPr>
      <t>-</t>
    </r>
    <r>
      <rPr>
        <sz val="12"/>
        <rFont val="標楷體"/>
        <family val="4"/>
        <charset val="136"/>
      </rPr>
      <t>轉入</t>
    </r>
    <phoneticPr fontId="4" type="noConversion"/>
  </si>
  <si>
    <r>
      <rPr>
        <sz val="12"/>
        <color indexed="8"/>
        <rFont val="標楷體"/>
        <family val="4"/>
        <charset val="136"/>
      </rPr>
      <t>銀保系</t>
    </r>
    <phoneticPr fontId="4" type="noConversion"/>
  </si>
  <si>
    <r>
      <rPr>
        <sz val="12"/>
        <color indexed="8"/>
        <rFont val="標楷體"/>
        <family val="4"/>
        <charset val="136"/>
      </rPr>
      <t>財管系</t>
    </r>
    <phoneticPr fontId="4" type="noConversion"/>
  </si>
  <si>
    <r>
      <rPr>
        <sz val="12"/>
        <color indexed="8"/>
        <rFont val="標楷體"/>
        <family val="4"/>
        <charset val="136"/>
      </rPr>
      <t>應用中文系</t>
    </r>
    <phoneticPr fontId="4" type="noConversion"/>
  </si>
  <si>
    <r>
      <rPr>
        <sz val="12"/>
        <color indexed="8"/>
        <rFont val="標楷體"/>
        <family val="4"/>
        <charset val="136"/>
      </rPr>
      <t>企業管理科</t>
    </r>
    <phoneticPr fontId="4" type="noConversion"/>
  </si>
  <si>
    <r>
      <rPr>
        <sz val="12"/>
        <color indexed="8"/>
        <rFont val="標楷體"/>
        <family val="4"/>
        <charset val="136"/>
      </rPr>
      <t>多媒體設計系</t>
    </r>
    <phoneticPr fontId="4" type="noConversion"/>
  </si>
  <si>
    <r>
      <rPr>
        <sz val="12"/>
        <color indexed="8"/>
        <rFont val="標楷體"/>
        <family val="4"/>
        <charset val="136"/>
      </rPr>
      <t>流通管理系</t>
    </r>
    <phoneticPr fontId="4" type="noConversion"/>
  </si>
  <si>
    <r>
      <rPr>
        <sz val="12"/>
        <color indexed="8"/>
        <rFont val="標楷體"/>
        <family val="4"/>
        <charset val="136"/>
      </rPr>
      <t>財政稅務系</t>
    </r>
    <phoneticPr fontId="4" type="noConversion"/>
  </si>
  <si>
    <r>
      <rPr>
        <sz val="12"/>
        <color indexed="8"/>
        <rFont val="標楷體"/>
        <family val="4"/>
        <charset val="136"/>
      </rPr>
      <t>商業設計研究所</t>
    </r>
    <phoneticPr fontId="4" type="noConversion"/>
  </si>
  <si>
    <r>
      <rPr>
        <sz val="12"/>
        <color indexed="8"/>
        <rFont val="標楷體"/>
        <family val="4"/>
        <charset val="136"/>
      </rPr>
      <t>統計系</t>
    </r>
    <phoneticPr fontId="4" type="noConversion"/>
  </si>
  <si>
    <r>
      <rPr>
        <sz val="12"/>
        <color indexed="8"/>
        <rFont val="標楷體"/>
        <family val="4"/>
        <charset val="136"/>
      </rPr>
      <t>會計系</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</si>
  <si>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</si>
  <si>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</si>
  <si>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室內設計系</t>
    </r>
    <phoneticPr fontId="4" type="noConversion"/>
  </si>
  <si>
    <r>
      <rPr>
        <sz val="12"/>
        <color indexed="8"/>
        <rFont val="標楷體"/>
        <family val="4"/>
        <charset val="136"/>
      </rPr>
      <t>財務金融系</t>
    </r>
    <phoneticPr fontId="4" type="noConversion"/>
  </si>
  <si>
    <r>
      <rPr>
        <sz val="12"/>
        <color indexed="8"/>
        <rFont val="標楷體"/>
        <family val="4"/>
        <charset val="136"/>
      </rPr>
      <t>資訊工程系</t>
    </r>
    <phoneticPr fontId="4" type="noConversion"/>
  </si>
  <si>
    <r>
      <rPr>
        <sz val="12"/>
        <rFont val="標楷體"/>
        <family val="4"/>
        <charset val="136"/>
      </rPr>
      <t>陳伯亮</t>
    </r>
  </si>
  <si>
    <r>
      <rPr>
        <sz val="12"/>
        <rFont val="標楷體"/>
        <family val="4"/>
        <charset val="136"/>
      </rPr>
      <t>企業管理系</t>
    </r>
    <phoneticPr fontId="4" type="noConversion"/>
  </si>
  <si>
    <r>
      <rPr>
        <sz val="12"/>
        <rFont val="標楷體"/>
        <family val="4"/>
        <charset val="136"/>
      </rPr>
      <t>顏昌華</t>
    </r>
    <phoneticPr fontId="4" type="noConversion"/>
  </si>
  <si>
    <r>
      <rPr>
        <sz val="12"/>
        <rFont val="標楷體"/>
        <family val="4"/>
        <charset val="136"/>
      </rPr>
      <t>吳忠芳</t>
    </r>
  </si>
  <si>
    <r>
      <rPr>
        <sz val="12"/>
        <rFont val="標楷體"/>
        <family val="4"/>
        <charset val="136"/>
      </rPr>
      <t>通識教育中心</t>
    </r>
    <phoneticPr fontId="4" type="noConversion"/>
  </si>
  <si>
    <r>
      <rPr>
        <sz val="12"/>
        <rFont val="標楷體"/>
        <family val="4"/>
        <charset val="136"/>
      </rPr>
      <t>黃國峰</t>
    </r>
  </si>
  <si>
    <r>
      <rPr>
        <sz val="12"/>
        <rFont val="標楷體"/>
        <family val="4"/>
        <charset val="136"/>
      </rPr>
      <t>蔡子瑋</t>
    </r>
  </si>
  <si>
    <r>
      <rPr>
        <sz val="12"/>
        <rFont val="標楷體"/>
        <family val="4"/>
        <charset val="136"/>
      </rPr>
      <t>藍儒鴻</t>
    </r>
  </si>
  <si>
    <r>
      <rPr>
        <sz val="12"/>
        <rFont val="標楷體"/>
        <family val="4"/>
        <charset val="136"/>
      </rPr>
      <t>室內設計系</t>
    </r>
  </si>
  <si>
    <r>
      <rPr>
        <sz val="12"/>
        <rFont val="標楷體"/>
        <family val="4"/>
        <charset val="136"/>
      </rPr>
      <t>方鳳玉</t>
    </r>
  </si>
  <si>
    <r>
      <rPr>
        <sz val="12"/>
        <rFont val="標楷體"/>
        <family val="4"/>
        <charset val="136"/>
      </rPr>
      <t>林心慧</t>
    </r>
  </si>
  <si>
    <r>
      <rPr>
        <sz val="12"/>
        <rFont val="標楷體"/>
        <family val="4"/>
        <charset val="136"/>
      </rPr>
      <t>張淳智</t>
    </r>
  </si>
  <si>
    <r>
      <rPr>
        <sz val="12"/>
        <rFont val="標楷體"/>
        <family val="4"/>
        <charset val="136"/>
      </rPr>
      <t>張宏吉</t>
    </r>
  </si>
  <si>
    <r>
      <rPr>
        <sz val="12"/>
        <rFont val="標楷體"/>
        <family val="4"/>
        <charset val="136"/>
      </rPr>
      <t>陳彥匡</t>
    </r>
  </si>
  <si>
    <r>
      <rPr>
        <sz val="12"/>
        <rFont val="標楷體"/>
        <family val="4"/>
        <charset val="136"/>
      </rPr>
      <t>林泓毅</t>
    </r>
    <phoneticPr fontId="4" type="noConversion"/>
  </si>
  <si>
    <r>
      <rPr>
        <sz val="12"/>
        <rFont val="標楷體"/>
        <family val="4"/>
        <charset val="136"/>
      </rPr>
      <t>吳佩勳</t>
    </r>
    <phoneticPr fontId="4" type="noConversion"/>
  </si>
  <si>
    <r>
      <rPr>
        <sz val="12"/>
        <rFont val="標楷體"/>
        <family val="4"/>
        <charset val="136"/>
      </rPr>
      <t>國際貿易系</t>
    </r>
    <phoneticPr fontId="4" type="noConversion"/>
  </si>
  <si>
    <r>
      <rPr>
        <sz val="12"/>
        <rFont val="標楷體"/>
        <family val="4"/>
        <charset val="136"/>
      </rPr>
      <t>許義忠</t>
    </r>
  </si>
  <si>
    <r>
      <rPr>
        <sz val="12"/>
        <rFont val="標楷體"/>
        <family val="4"/>
        <charset val="136"/>
      </rPr>
      <t>財政稅務系</t>
    </r>
  </si>
  <si>
    <r>
      <rPr>
        <sz val="12"/>
        <rFont val="標楷體"/>
        <family val="4"/>
        <charset val="136"/>
      </rPr>
      <t>張允文</t>
    </r>
  </si>
  <si>
    <r>
      <rPr>
        <sz val="12"/>
        <rFont val="標楷體"/>
        <family val="4"/>
        <charset val="136"/>
      </rPr>
      <t>周昭宇</t>
    </r>
  </si>
  <si>
    <r>
      <rPr>
        <sz val="12"/>
        <rFont val="標楷體"/>
        <family val="4"/>
        <charset val="136"/>
      </rPr>
      <t>財務金融系</t>
    </r>
  </si>
  <si>
    <r>
      <rPr>
        <sz val="12"/>
        <rFont val="標楷體"/>
        <family val="4"/>
        <charset val="136"/>
      </rPr>
      <t>連德仁</t>
    </r>
  </si>
  <si>
    <r>
      <rPr>
        <sz val="12"/>
        <rFont val="標楷體"/>
        <family val="4"/>
        <charset val="136"/>
      </rPr>
      <t>商業設計系</t>
    </r>
  </si>
  <si>
    <r>
      <rPr>
        <sz val="12"/>
        <rFont val="標楷體"/>
        <family val="4"/>
        <charset val="136"/>
      </rPr>
      <t>朱蘊鑛</t>
    </r>
    <phoneticPr fontId="4" type="noConversion"/>
  </si>
  <si>
    <r>
      <rPr>
        <sz val="12"/>
        <rFont val="標楷體"/>
        <family val="4"/>
        <charset val="136"/>
      </rPr>
      <t>統計系</t>
    </r>
  </si>
  <si>
    <r>
      <rPr>
        <sz val="12"/>
        <rFont val="標楷體"/>
        <family val="4"/>
        <charset val="136"/>
      </rPr>
      <t>柯昭川</t>
    </r>
  </si>
  <si>
    <r>
      <rPr>
        <sz val="12"/>
        <rFont val="標楷體"/>
        <family val="4"/>
        <charset val="136"/>
      </rPr>
      <t>簡郁紘</t>
    </r>
  </si>
  <si>
    <r>
      <rPr>
        <sz val="12"/>
        <rFont val="標楷體"/>
        <family val="4"/>
        <charset val="136"/>
      </rPr>
      <t>楊佑傑</t>
    </r>
  </si>
  <si>
    <r>
      <rPr>
        <sz val="12"/>
        <rFont val="標楷體"/>
        <family val="4"/>
        <charset val="136"/>
      </rPr>
      <t>柯昭川</t>
    </r>
    <phoneticPr fontId="4" type="noConversion"/>
  </si>
  <si>
    <r>
      <rPr>
        <sz val="12"/>
        <rFont val="標楷體"/>
        <family val="4"/>
        <charset val="136"/>
      </rPr>
      <t>詹明華</t>
    </r>
  </si>
  <si>
    <r>
      <rPr>
        <sz val="12"/>
        <rFont val="標楷體"/>
        <family val="4"/>
        <charset val="136"/>
      </rPr>
      <t>會計系</t>
    </r>
  </si>
  <si>
    <r>
      <rPr>
        <sz val="12"/>
        <rFont val="標楷體"/>
        <family val="4"/>
        <charset val="136"/>
      </rPr>
      <t>林裕章</t>
    </r>
  </si>
  <si>
    <r>
      <rPr>
        <sz val="12"/>
        <rFont val="標楷體"/>
        <family val="4"/>
        <charset val="136"/>
      </rPr>
      <t>紀信義</t>
    </r>
    <phoneticPr fontId="4" type="noConversion"/>
  </si>
  <si>
    <r>
      <rPr>
        <sz val="12"/>
        <rFont val="標楷體"/>
        <family val="4"/>
        <charset val="136"/>
      </rPr>
      <t>劉若蘭</t>
    </r>
    <phoneticPr fontId="4" type="noConversion"/>
  </si>
  <si>
    <r>
      <rPr>
        <sz val="12"/>
        <rFont val="標楷體"/>
        <family val="4"/>
        <charset val="136"/>
      </rPr>
      <t>吳憲珠</t>
    </r>
  </si>
  <si>
    <r>
      <rPr>
        <sz val="12"/>
        <rFont val="標楷體"/>
        <family val="4"/>
        <charset val="136"/>
      </rPr>
      <t>資訊工程系</t>
    </r>
  </si>
  <si>
    <r>
      <rPr>
        <sz val="12"/>
        <rFont val="標楷體"/>
        <family val="4"/>
        <charset val="136"/>
      </rPr>
      <t>陳同孝</t>
    </r>
  </si>
  <si>
    <r>
      <rPr>
        <sz val="12"/>
        <rFont val="標楷體"/>
        <family val="4"/>
        <charset val="136"/>
      </rPr>
      <t>資訊科技與應用研究所</t>
    </r>
  </si>
  <si>
    <r>
      <rPr>
        <sz val="12"/>
        <rFont val="標楷體"/>
        <family val="4"/>
        <charset val="136"/>
      </rPr>
      <t>王淑玲</t>
    </r>
  </si>
  <si>
    <r>
      <rPr>
        <sz val="12"/>
        <rFont val="標楷體"/>
        <family val="4"/>
        <charset val="136"/>
      </rPr>
      <t>黃秀美</t>
    </r>
  </si>
  <si>
    <r>
      <rPr>
        <sz val="12"/>
        <rFont val="標楷體"/>
        <family val="4"/>
        <charset val="136"/>
      </rPr>
      <t>連俊瑋</t>
    </r>
    <phoneticPr fontId="4" type="noConversion"/>
  </si>
  <si>
    <r>
      <rPr>
        <sz val="12"/>
        <rFont val="標楷體"/>
        <family val="4"/>
        <charset val="136"/>
      </rPr>
      <t>林淑惠</t>
    </r>
  </si>
  <si>
    <r>
      <rPr>
        <sz val="12"/>
        <rFont val="標楷體"/>
        <family val="4"/>
        <charset val="136"/>
      </rPr>
      <t>風險管理系</t>
    </r>
    <phoneticPr fontId="4" type="noConversion"/>
  </si>
  <si>
    <r>
      <rPr>
        <sz val="12"/>
        <rFont val="標楷體"/>
        <family val="4"/>
        <charset val="136"/>
      </rPr>
      <t>林雅芬</t>
    </r>
  </si>
  <si>
    <r>
      <rPr>
        <sz val="12"/>
        <rFont val="標楷體"/>
        <family val="4"/>
        <charset val="136"/>
      </rPr>
      <t>應用日語系</t>
    </r>
  </si>
  <si>
    <r>
      <rPr>
        <sz val="12"/>
        <color indexed="8"/>
        <rFont val="標楷體"/>
        <family val="4"/>
        <charset val="136"/>
      </rPr>
      <t>連德仁</t>
    </r>
    <phoneticPr fontId="3" type="noConversion"/>
  </si>
  <si>
    <r>
      <t>97.03</t>
    </r>
    <r>
      <rPr>
        <sz val="12"/>
        <color indexed="8"/>
        <rFont val="標楷體"/>
        <family val="4"/>
        <charset val="136"/>
      </rPr>
      <t>轉入</t>
    </r>
    <phoneticPr fontId="3" type="noConversion"/>
  </si>
  <si>
    <r>
      <rPr>
        <sz val="12"/>
        <color indexed="8"/>
        <rFont val="標楷體"/>
        <family val="4"/>
        <charset val="136"/>
      </rPr>
      <t>柯沛程</t>
    </r>
    <phoneticPr fontId="3" type="noConversion"/>
  </si>
  <si>
    <r>
      <rPr>
        <sz val="12"/>
        <color indexed="8"/>
        <rFont val="標楷體"/>
        <family val="4"/>
        <charset val="136"/>
      </rPr>
      <t>周昭宇</t>
    </r>
    <phoneticPr fontId="3" type="noConversion"/>
  </si>
  <si>
    <r>
      <rPr>
        <sz val="12"/>
        <color indexed="8"/>
        <rFont val="標楷體"/>
        <family val="4"/>
        <charset val="136"/>
      </rPr>
      <t>張允文</t>
    </r>
    <phoneticPr fontId="3" type="noConversion"/>
  </si>
  <si>
    <r>
      <rPr>
        <sz val="12"/>
        <color indexed="8"/>
        <rFont val="標楷體"/>
        <family val="4"/>
        <charset val="136"/>
      </rPr>
      <t>黃秀美</t>
    </r>
    <phoneticPr fontId="3" type="noConversion"/>
  </si>
  <si>
    <r>
      <rPr>
        <sz val="12"/>
        <color indexed="8"/>
        <rFont val="標楷體"/>
        <family val="4"/>
        <charset val="136"/>
      </rPr>
      <t>陳同孝</t>
    </r>
    <phoneticPr fontId="3" type="noConversion"/>
  </si>
  <si>
    <r>
      <rPr>
        <sz val="12"/>
        <color indexed="8"/>
        <rFont val="標楷體"/>
        <family val="4"/>
        <charset val="136"/>
      </rPr>
      <t>林心慧</t>
    </r>
    <phoneticPr fontId="3" type="noConversion"/>
  </si>
  <si>
    <r>
      <rPr>
        <sz val="12"/>
        <color indexed="8"/>
        <rFont val="標楷體"/>
        <family val="4"/>
        <charset val="136"/>
      </rPr>
      <t>方鳳玉</t>
    </r>
    <phoneticPr fontId="3" type="noConversion"/>
  </si>
  <si>
    <r>
      <rPr>
        <sz val="12"/>
        <color indexed="8"/>
        <rFont val="標楷體"/>
        <family val="4"/>
        <charset val="136"/>
      </rPr>
      <t>陳伯亮</t>
    </r>
    <phoneticPr fontId="4" type="noConversion"/>
  </si>
  <si>
    <r>
      <rPr>
        <sz val="12"/>
        <color indexed="8"/>
        <rFont val="標楷體"/>
        <family val="4"/>
        <charset val="136"/>
      </rPr>
      <t>游曉貞</t>
    </r>
    <phoneticPr fontId="4" type="noConversion"/>
  </si>
  <si>
    <r>
      <rPr>
        <sz val="12"/>
        <color indexed="8"/>
        <rFont val="標楷體"/>
        <family val="4"/>
        <charset val="136"/>
      </rPr>
      <t>游耿能</t>
    </r>
    <phoneticPr fontId="4" type="noConversion"/>
  </si>
  <si>
    <r>
      <rPr>
        <sz val="12"/>
        <color indexed="8"/>
        <rFont val="標楷體"/>
        <family val="4"/>
        <charset val="136"/>
      </rPr>
      <t>王兆華</t>
    </r>
    <phoneticPr fontId="4" type="noConversion"/>
  </si>
  <si>
    <r>
      <rPr>
        <sz val="12"/>
        <color indexed="8"/>
        <rFont val="標楷體"/>
        <family val="4"/>
        <charset val="136"/>
      </rPr>
      <t>蕭家孟</t>
    </r>
    <phoneticPr fontId="4" type="noConversion"/>
  </si>
  <si>
    <r>
      <rPr>
        <sz val="12"/>
        <color indexed="8"/>
        <rFont val="標楷體"/>
        <family val="4"/>
        <charset val="136"/>
      </rPr>
      <t>李孟杰</t>
    </r>
    <phoneticPr fontId="4" type="noConversion"/>
  </si>
  <si>
    <r>
      <rPr>
        <sz val="12"/>
        <color indexed="8"/>
        <rFont val="標楷體"/>
        <family val="4"/>
        <charset val="136"/>
      </rPr>
      <t>陳彥匡</t>
    </r>
    <phoneticPr fontId="4" type="noConversion"/>
  </si>
  <si>
    <r>
      <rPr>
        <sz val="12"/>
        <color indexed="8"/>
        <rFont val="標楷體"/>
        <family val="4"/>
        <charset val="136"/>
      </rPr>
      <t>林泓毅</t>
    </r>
    <phoneticPr fontId="4" type="noConversion"/>
  </si>
  <si>
    <r>
      <rPr>
        <sz val="12"/>
        <color indexed="8"/>
        <rFont val="標楷體"/>
        <family val="4"/>
        <charset val="136"/>
      </rPr>
      <t>楊淑玲</t>
    </r>
    <phoneticPr fontId="4" type="noConversion"/>
  </si>
  <si>
    <r>
      <rPr>
        <sz val="12"/>
        <color indexed="8"/>
        <rFont val="標楷體"/>
        <family val="4"/>
        <charset val="136"/>
      </rPr>
      <t>楊志文</t>
    </r>
    <phoneticPr fontId="4" type="noConversion"/>
  </si>
  <si>
    <r>
      <rPr>
        <sz val="12"/>
        <color indexed="8"/>
        <rFont val="標楷體"/>
        <family val="4"/>
        <charset val="136"/>
      </rPr>
      <t>林淑惠</t>
    </r>
    <phoneticPr fontId="4" type="noConversion"/>
  </si>
  <si>
    <r>
      <rPr>
        <sz val="12"/>
        <color indexed="8"/>
        <rFont val="標楷體"/>
        <family val="4"/>
        <charset val="136"/>
      </rPr>
      <t>張淑華</t>
    </r>
    <phoneticPr fontId="4" type="noConversion"/>
  </si>
  <si>
    <r>
      <rPr>
        <sz val="12"/>
        <color indexed="8"/>
        <rFont val="標楷體"/>
        <family val="4"/>
        <charset val="136"/>
      </rPr>
      <t>張允文</t>
    </r>
    <phoneticPr fontId="4" type="noConversion"/>
  </si>
  <si>
    <r>
      <rPr>
        <sz val="12"/>
        <color indexed="8"/>
        <rFont val="標楷體"/>
        <family val="4"/>
        <charset val="136"/>
      </rPr>
      <t>謝富順</t>
    </r>
    <phoneticPr fontId="4" type="noConversion"/>
  </si>
  <si>
    <r>
      <rPr>
        <sz val="12"/>
        <color indexed="8"/>
        <rFont val="標楷體"/>
        <family val="4"/>
        <charset val="136"/>
      </rPr>
      <t>周昭宇</t>
    </r>
    <phoneticPr fontId="4" type="noConversion"/>
  </si>
  <si>
    <r>
      <rPr>
        <sz val="12"/>
        <color indexed="8"/>
        <rFont val="標楷體"/>
        <family val="4"/>
        <charset val="136"/>
      </rPr>
      <t>連德仁</t>
    </r>
    <phoneticPr fontId="4" type="noConversion"/>
  </si>
  <si>
    <r>
      <rPr>
        <sz val="12"/>
        <color indexed="8"/>
        <rFont val="標楷體"/>
        <family val="4"/>
        <charset val="136"/>
      </rPr>
      <t>吳佩勳</t>
    </r>
    <phoneticPr fontId="4" type="noConversion"/>
  </si>
  <si>
    <r>
      <rPr>
        <sz val="12"/>
        <color indexed="8"/>
        <rFont val="標楷體"/>
        <family val="4"/>
        <charset val="136"/>
      </rPr>
      <t>詹明華</t>
    </r>
    <phoneticPr fontId="4" type="noConversion"/>
  </si>
  <si>
    <r>
      <rPr>
        <sz val="12"/>
        <color indexed="8"/>
        <rFont val="標楷體"/>
        <family val="4"/>
        <charset val="136"/>
      </rPr>
      <t>林裕章</t>
    </r>
    <phoneticPr fontId="4" type="noConversion"/>
  </si>
  <si>
    <r>
      <rPr>
        <sz val="12"/>
        <color indexed="8"/>
        <rFont val="標楷體"/>
        <family val="4"/>
        <charset val="136"/>
      </rPr>
      <t>蘇淑慧</t>
    </r>
    <phoneticPr fontId="4" type="noConversion"/>
  </si>
  <si>
    <r>
      <rPr>
        <sz val="12"/>
        <color indexed="8"/>
        <rFont val="標楷體"/>
        <family val="4"/>
        <charset val="136"/>
      </rPr>
      <t>張雅芬</t>
    </r>
    <phoneticPr fontId="4" type="noConversion"/>
  </si>
  <si>
    <r>
      <rPr>
        <sz val="12"/>
        <color indexed="8"/>
        <rFont val="標楷體"/>
        <family val="4"/>
        <charset val="136"/>
      </rPr>
      <t>陳弘明</t>
    </r>
    <phoneticPr fontId="4" type="noConversion"/>
  </si>
  <si>
    <r>
      <rPr>
        <sz val="12"/>
        <color indexed="8"/>
        <rFont val="標楷體"/>
        <family val="4"/>
        <charset val="136"/>
      </rPr>
      <t>陳永隆</t>
    </r>
    <phoneticPr fontId="4" type="noConversion"/>
  </si>
  <si>
    <r>
      <rPr>
        <sz val="12"/>
        <color indexed="8"/>
        <rFont val="標楷體"/>
        <family val="4"/>
        <charset val="136"/>
      </rPr>
      <t>陳同孝</t>
    </r>
    <phoneticPr fontId="4" type="noConversion"/>
  </si>
  <si>
    <r>
      <rPr>
        <sz val="12"/>
        <color indexed="8"/>
        <rFont val="標楷體"/>
        <family val="4"/>
        <charset val="136"/>
      </rPr>
      <t>吳憲珠</t>
    </r>
    <phoneticPr fontId="4" type="noConversion"/>
  </si>
  <si>
    <r>
      <rPr>
        <sz val="12"/>
        <color indexed="8"/>
        <rFont val="標楷體"/>
        <family val="4"/>
        <charset val="136"/>
      </rPr>
      <t>陳民枝</t>
    </r>
    <phoneticPr fontId="4" type="noConversion"/>
  </si>
  <si>
    <r>
      <rPr>
        <sz val="12"/>
        <color indexed="8"/>
        <rFont val="標楷體"/>
        <family val="4"/>
        <charset val="136"/>
      </rPr>
      <t>柯志坤</t>
    </r>
    <phoneticPr fontId="4" type="noConversion"/>
  </si>
  <si>
    <r>
      <rPr>
        <sz val="12"/>
        <color indexed="8"/>
        <rFont val="標楷體"/>
        <family val="4"/>
        <charset val="136"/>
      </rPr>
      <t>陳牧言</t>
    </r>
    <phoneticPr fontId="4" type="noConversion"/>
  </si>
  <si>
    <r>
      <rPr>
        <sz val="12"/>
        <color indexed="8"/>
        <rFont val="標楷體"/>
        <family val="4"/>
        <charset val="136"/>
      </rPr>
      <t>廖采如</t>
    </r>
    <phoneticPr fontId="4" type="noConversion"/>
  </si>
  <si>
    <r>
      <rPr>
        <sz val="12"/>
        <color indexed="8"/>
        <rFont val="標楷體"/>
        <family val="4"/>
        <charset val="136"/>
      </rPr>
      <t>柯沛程</t>
    </r>
    <phoneticPr fontId="4" type="noConversion"/>
  </si>
  <si>
    <r>
      <rPr>
        <sz val="12"/>
        <color indexed="8"/>
        <rFont val="標楷體"/>
        <family val="4"/>
        <charset val="136"/>
      </rPr>
      <t>簡郁紘</t>
    </r>
    <phoneticPr fontId="4" type="noConversion"/>
  </si>
  <si>
    <r>
      <rPr>
        <sz val="12"/>
        <color indexed="8"/>
        <rFont val="標楷體"/>
        <family val="4"/>
        <charset val="136"/>
      </rPr>
      <t>李國瑋</t>
    </r>
    <phoneticPr fontId="3" type="noConversion"/>
  </si>
  <si>
    <r>
      <t>99.08</t>
    </r>
    <r>
      <rPr>
        <sz val="12"/>
        <color indexed="8"/>
        <rFont val="標楷體"/>
        <family val="4"/>
        <charset val="136"/>
      </rPr>
      <t>轉入</t>
    </r>
    <phoneticPr fontId="3" type="noConversion"/>
  </si>
  <si>
    <t>年度</t>
    <phoneticPr fontId="3" type="noConversion"/>
  </si>
  <si>
    <r>
      <t>95</t>
    </r>
    <r>
      <rPr>
        <sz val="12"/>
        <rFont val="標楷體"/>
        <family val="4"/>
        <charset val="136"/>
      </rPr>
      <t>年轉入</t>
    </r>
    <r>
      <rPr>
        <sz val="12"/>
        <rFont val="Times New Roman"/>
        <family val="1"/>
      </rPr>
      <t>-</t>
    </r>
    <r>
      <rPr>
        <sz val="12"/>
        <rFont val="標楷體"/>
        <family val="4"/>
        <charset val="136"/>
      </rPr>
      <t>執行期限</t>
    </r>
    <r>
      <rPr>
        <sz val="12"/>
        <rFont val="Times New Roman"/>
        <family val="1"/>
      </rPr>
      <t>94/08/01-95/07/31</t>
    </r>
    <phoneticPr fontId="3" type="noConversion"/>
  </si>
  <si>
    <r>
      <rPr>
        <sz val="12"/>
        <rFont val="標楷體"/>
        <family val="4"/>
        <charset val="136"/>
      </rPr>
      <t>吳致秀</t>
    </r>
    <phoneticPr fontId="4" type="noConversion"/>
  </si>
  <si>
    <r>
      <rPr>
        <sz val="12"/>
        <rFont val="標楷體"/>
        <family val="4"/>
        <charset val="136"/>
      </rPr>
      <t>嚴嘉琪</t>
    </r>
    <phoneticPr fontId="4" type="noConversion"/>
  </si>
  <si>
    <r>
      <rPr>
        <sz val="12"/>
        <rFont val="標楷體"/>
        <family val="4"/>
        <charset val="136"/>
      </rPr>
      <t>邱學謹</t>
    </r>
    <phoneticPr fontId="4" type="noConversion"/>
  </si>
  <si>
    <r>
      <rPr>
        <sz val="12"/>
        <rFont val="標楷體"/>
        <family val="4"/>
        <charset val="136"/>
      </rPr>
      <t>黃國峰</t>
    </r>
    <phoneticPr fontId="4" type="noConversion"/>
  </si>
  <si>
    <r>
      <rPr>
        <sz val="12"/>
        <rFont val="標楷體"/>
        <family val="4"/>
        <charset val="136"/>
      </rPr>
      <t>游耿能</t>
    </r>
    <phoneticPr fontId="4" type="noConversion"/>
  </si>
  <si>
    <r>
      <rPr>
        <sz val="12"/>
        <rFont val="標楷體"/>
        <family val="4"/>
        <charset val="136"/>
      </rPr>
      <t>陳伯亮</t>
    </r>
    <phoneticPr fontId="4" type="noConversion"/>
  </si>
  <si>
    <r>
      <rPr>
        <sz val="12"/>
        <rFont val="標楷體"/>
        <family val="4"/>
        <charset val="136"/>
      </rPr>
      <t>鍾燕宜</t>
    </r>
    <phoneticPr fontId="4" type="noConversion"/>
  </si>
  <si>
    <r>
      <rPr>
        <sz val="12"/>
        <rFont val="標楷體"/>
        <family val="4"/>
        <charset val="136"/>
      </rPr>
      <t>張淳智</t>
    </r>
    <phoneticPr fontId="4" type="noConversion"/>
  </si>
  <si>
    <r>
      <rPr>
        <sz val="12"/>
        <rFont val="標楷體"/>
        <family val="4"/>
        <charset val="136"/>
      </rPr>
      <t>楊志文</t>
    </r>
    <phoneticPr fontId="4" type="noConversion"/>
  </si>
  <si>
    <r>
      <rPr>
        <sz val="12"/>
        <rFont val="標楷體"/>
        <family val="4"/>
        <charset val="136"/>
      </rPr>
      <t>張宏吉</t>
    </r>
    <phoneticPr fontId="4" type="noConversion"/>
  </si>
  <si>
    <r>
      <rPr>
        <sz val="12"/>
        <rFont val="標楷體"/>
        <family val="4"/>
        <charset val="136"/>
      </rPr>
      <t>林心慧</t>
    </r>
    <phoneticPr fontId="4" type="noConversion"/>
  </si>
  <si>
    <r>
      <rPr>
        <sz val="12"/>
        <rFont val="標楷體"/>
        <family val="4"/>
        <charset val="136"/>
      </rPr>
      <t>詹明華</t>
    </r>
    <phoneticPr fontId="4" type="noConversion"/>
  </si>
  <si>
    <r>
      <rPr>
        <sz val="12"/>
        <rFont val="標楷體"/>
        <family val="4"/>
        <charset val="136"/>
      </rPr>
      <t>鄭如孜</t>
    </r>
    <phoneticPr fontId="4" type="noConversion"/>
  </si>
  <si>
    <r>
      <rPr>
        <sz val="12"/>
        <rFont val="標楷體"/>
        <family val="4"/>
        <charset val="136"/>
      </rPr>
      <t>簡郁紘</t>
    </r>
    <phoneticPr fontId="4" type="noConversion"/>
  </si>
  <si>
    <r>
      <rPr>
        <sz val="12"/>
        <rFont val="標楷體"/>
        <family val="4"/>
        <charset val="136"/>
      </rPr>
      <t>林淑惠</t>
    </r>
    <phoneticPr fontId="4" type="noConversion"/>
  </si>
  <si>
    <r>
      <rPr>
        <sz val="12"/>
        <rFont val="標楷體"/>
        <family val="4"/>
        <charset val="136"/>
      </rPr>
      <t>陳佩瑜</t>
    </r>
    <phoneticPr fontId="4" type="noConversion"/>
  </si>
  <si>
    <r>
      <rPr>
        <sz val="12"/>
        <rFont val="標楷體"/>
        <family val="4"/>
        <charset val="136"/>
      </rPr>
      <t>連德仁</t>
    </r>
    <phoneticPr fontId="4" type="noConversion"/>
  </si>
  <si>
    <r>
      <rPr>
        <sz val="12"/>
        <rFont val="標楷體"/>
        <family val="4"/>
        <charset val="136"/>
      </rPr>
      <t>沈維民</t>
    </r>
    <phoneticPr fontId="4" type="noConversion"/>
  </si>
  <si>
    <r>
      <rPr>
        <sz val="12"/>
        <rFont val="標楷體"/>
        <family val="4"/>
        <charset val="136"/>
      </rPr>
      <t>張允文</t>
    </r>
    <phoneticPr fontId="4" type="noConversion"/>
  </si>
  <si>
    <r>
      <rPr>
        <sz val="12"/>
        <rFont val="標楷體"/>
        <family val="4"/>
        <charset val="136"/>
      </rPr>
      <t>廖振富</t>
    </r>
    <phoneticPr fontId="4" type="noConversion"/>
  </si>
  <si>
    <r>
      <rPr>
        <sz val="12"/>
        <rFont val="標楷體"/>
        <family val="4"/>
        <charset val="136"/>
      </rPr>
      <t>林翠鳳</t>
    </r>
    <phoneticPr fontId="4" type="noConversion"/>
  </si>
  <si>
    <r>
      <rPr>
        <sz val="12"/>
        <rFont val="標楷體"/>
        <family val="4"/>
        <charset val="136"/>
      </rPr>
      <t>吳惠珍</t>
    </r>
    <phoneticPr fontId="4" type="noConversion"/>
  </si>
  <si>
    <r>
      <rPr>
        <sz val="12"/>
        <color indexed="8"/>
        <rFont val="標楷體"/>
        <family val="4"/>
        <charset val="136"/>
      </rPr>
      <t>蕭登福</t>
    </r>
  </si>
  <si>
    <r>
      <rPr>
        <sz val="12"/>
        <color indexed="8"/>
        <rFont val="標楷體"/>
        <family val="4"/>
        <charset val="136"/>
      </rPr>
      <t>許永洲</t>
    </r>
    <phoneticPr fontId="4" type="noConversion"/>
  </si>
  <si>
    <r>
      <rPr>
        <sz val="12"/>
        <color indexed="8"/>
        <rFont val="標楷體"/>
        <family val="4"/>
        <charset val="136"/>
      </rPr>
      <t>方鳳玉</t>
    </r>
  </si>
  <si>
    <r>
      <rPr>
        <sz val="12"/>
        <color indexed="8"/>
        <rFont val="標楷體"/>
        <family val="4"/>
        <charset val="136"/>
      </rPr>
      <t>林心慧</t>
    </r>
  </si>
  <si>
    <r>
      <rPr>
        <sz val="12"/>
        <color indexed="8"/>
        <rFont val="標楷體"/>
        <family val="4"/>
        <charset val="136"/>
      </rPr>
      <t>張宏吉</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</si>
  <si>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</si>
  <si>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</si>
  <si>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林左裕</t>
    </r>
  </si>
  <si>
    <r>
      <rPr>
        <sz val="12"/>
        <color indexed="8"/>
        <rFont val="標楷體"/>
        <family val="4"/>
        <charset val="136"/>
      </rPr>
      <t>張允文</t>
    </r>
    <phoneticPr fontId="4" type="noConversion"/>
  </si>
  <si>
    <r>
      <rPr>
        <sz val="12"/>
        <color indexed="8"/>
        <rFont val="標楷體"/>
        <family val="4"/>
        <charset val="136"/>
      </rPr>
      <t>姚村雄</t>
    </r>
  </si>
  <si>
    <r>
      <rPr>
        <sz val="12"/>
        <color indexed="8"/>
        <rFont val="標楷體"/>
        <family val="4"/>
        <charset val="136"/>
      </rPr>
      <t>黃美卿</t>
    </r>
  </si>
  <si>
    <r>
      <rPr>
        <sz val="12"/>
        <color indexed="8"/>
        <rFont val="標楷體"/>
        <family val="4"/>
        <charset val="136"/>
      </rPr>
      <t>柯昭川</t>
    </r>
  </si>
  <si>
    <r>
      <rPr>
        <sz val="12"/>
        <color indexed="8"/>
        <rFont val="標楷體"/>
        <family val="4"/>
        <charset val="136"/>
      </rPr>
      <t>柯昭川</t>
    </r>
    <phoneticPr fontId="4" type="noConversion"/>
  </si>
  <si>
    <r>
      <rPr>
        <sz val="12"/>
        <color indexed="8"/>
        <rFont val="標楷體"/>
        <family val="4"/>
        <charset val="136"/>
      </rPr>
      <t>楊佑傑</t>
    </r>
  </si>
  <si>
    <r>
      <rPr>
        <sz val="12"/>
        <color indexed="8"/>
        <rFont val="標楷體"/>
        <family val="4"/>
        <charset val="136"/>
      </rPr>
      <t>林裕章</t>
    </r>
  </si>
  <si>
    <r>
      <rPr>
        <sz val="12"/>
        <color indexed="8"/>
        <rFont val="標楷體"/>
        <family val="4"/>
        <charset val="136"/>
      </rPr>
      <t>詹明華</t>
    </r>
  </si>
  <si>
    <r>
      <rPr>
        <sz val="12"/>
        <color indexed="8"/>
        <rFont val="標楷體"/>
        <family val="4"/>
        <charset val="136"/>
      </rPr>
      <t>林春宏</t>
    </r>
  </si>
  <si>
    <r>
      <rPr>
        <sz val="12"/>
        <color indexed="8"/>
        <rFont val="標楷體"/>
        <family val="4"/>
        <charset val="136"/>
      </rPr>
      <t>陳同孝</t>
    </r>
  </si>
  <si>
    <r>
      <rPr>
        <sz val="12"/>
        <color indexed="8"/>
        <rFont val="標楷體"/>
        <family val="4"/>
        <charset val="136"/>
      </rPr>
      <t>黃慧鳯</t>
    </r>
    <phoneticPr fontId="4" type="noConversion"/>
  </si>
  <si>
    <r>
      <rPr>
        <sz val="12"/>
        <color indexed="8"/>
        <rFont val="標楷體"/>
        <family val="4"/>
        <charset val="136"/>
      </rPr>
      <t>詹昭文</t>
    </r>
  </si>
  <si>
    <r>
      <rPr>
        <sz val="12"/>
        <color indexed="8"/>
        <rFont val="標楷體"/>
        <family val="4"/>
        <charset val="136"/>
      </rPr>
      <t>王淑玲</t>
    </r>
  </si>
  <si>
    <r>
      <rPr>
        <sz val="12"/>
        <color indexed="8"/>
        <rFont val="標楷體"/>
        <family val="4"/>
        <charset val="136"/>
      </rPr>
      <t>黃秀美</t>
    </r>
    <phoneticPr fontId="4" type="noConversion"/>
  </si>
  <si>
    <r>
      <rPr>
        <sz val="12"/>
        <color indexed="8"/>
        <rFont val="標楷體"/>
        <family val="4"/>
        <charset val="136"/>
      </rPr>
      <t>林淑惠</t>
    </r>
  </si>
  <si>
    <r>
      <rPr>
        <sz val="12"/>
        <rFont val="標楷體"/>
        <family val="4"/>
        <charset val="136"/>
      </rPr>
      <t>陳民枝</t>
    </r>
    <phoneticPr fontId="4" type="noConversion"/>
  </si>
  <si>
    <r>
      <rPr>
        <sz val="12"/>
        <rFont val="標楷體"/>
        <family val="4"/>
        <charset val="136"/>
      </rPr>
      <t>藍儒鴻</t>
    </r>
    <phoneticPr fontId="4" type="noConversion"/>
  </si>
  <si>
    <r>
      <rPr>
        <sz val="12"/>
        <rFont val="標楷體"/>
        <family val="4"/>
        <charset val="136"/>
      </rPr>
      <t>周昭宇</t>
    </r>
    <phoneticPr fontId="4" type="noConversion"/>
  </si>
  <si>
    <r>
      <rPr>
        <sz val="12"/>
        <rFont val="標楷體"/>
        <family val="4"/>
        <charset val="136"/>
      </rPr>
      <t>張雅芬</t>
    </r>
    <phoneticPr fontId="4" type="noConversion"/>
  </si>
  <si>
    <r>
      <rPr>
        <sz val="12"/>
        <rFont val="標楷體"/>
        <family val="4"/>
        <charset val="136"/>
      </rPr>
      <t>陳</t>
    </r>
    <r>
      <rPr>
        <sz val="12"/>
        <rFont val="標楷體"/>
        <family val="4"/>
        <charset val="136"/>
      </rPr>
      <t>伯</t>
    </r>
    <r>
      <rPr>
        <sz val="12"/>
        <rFont val="標楷體"/>
        <family val="4"/>
        <charset val="136"/>
      </rPr>
      <t>亮</t>
    </r>
    <phoneticPr fontId="4" type="noConversion"/>
  </si>
  <si>
    <r>
      <rPr>
        <sz val="12"/>
        <rFont val="標楷體"/>
        <family val="4"/>
        <charset val="136"/>
      </rPr>
      <t>鍾</t>
    </r>
    <r>
      <rPr>
        <sz val="12"/>
        <rFont val="標楷體"/>
        <family val="4"/>
        <charset val="136"/>
      </rPr>
      <t>燕</t>
    </r>
    <r>
      <rPr>
        <sz val="12"/>
        <rFont val="標楷體"/>
        <family val="4"/>
        <charset val="136"/>
      </rPr>
      <t>宜</t>
    </r>
    <phoneticPr fontId="4" type="noConversion"/>
  </si>
  <si>
    <r>
      <rPr>
        <sz val="12"/>
        <rFont val="標楷體"/>
        <family val="4"/>
        <charset val="136"/>
      </rPr>
      <t>張</t>
    </r>
    <r>
      <rPr>
        <sz val="12"/>
        <rFont val="標楷體"/>
        <family val="4"/>
        <charset val="136"/>
      </rPr>
      <t>詠</t>
    </r>
    <r>
      <rPr>
        <sz val="12"/>
        <rFont val="標楷體"/>
        <family val="4"/>
        <charset val="136"/>
      </rPr>
      <t>盛</t>
    </r>
    <phoneticPr fontId="4" type="noConversion"/>
  </si>
  <si>
    <r>
      <rPr>
        <sz val="12"/>
        <rFont val="標楷體"/>
        <family val="4"/>
        <charset val="136"/>
      </rPr>
      <t>林</t>
    </r>
    <r>
      <rPr>
        <sz val="12"/>
        <rFont val="標楷體"/>
        <family val="4"/>
        <charset val="136"/>
      </rPr>
      <t>淑</t>
    </r>
    <r>
      <rPr>
        <sz val="12"/>
        <rFont val="標楷體"/>
        <family val="4"/>
        <charset val="136"/>
      </rPr>
      <t>惠</t>
    </r>
    <phoneticPr fontId="4" type="noConversion"/>
  </si>
  <si>
    <r>
      <rPr>
        <sz val="12"/>
        <rFont val="標楷體"/>
        <family val="4"/>
        <charset val="136"/>
      </rPr>
      <t>吳</t>
    </r>
    <r>
      <rPr>
        <sz val="12"/>
        <rFont val="標楷體"/>
        <family val="4"/>
        <charset val="136"/>
      </rPr>
      <t>致</t>
    </r>
    <r>
      <rPr>
        <sz val="12"/>
        <rFont val="標楷體"/>
        <family val="4"/>
        <charset val="136"/>
      </rPr>
      <t>秀</t>
    </r>
    <phoneticPr fontId="4" type="noConversion"/>
  </si>
  <si>
    <r>
      <rPr>
        <sz val="12"/>
        <rFont val="標楷體"/>
        <family val="4"/>
        <charset val="136"/>
      </rPr>
      <t>吳</t>
    </r>
    <r>
      <rPr>
        <sz val="12"/>
        <rFont val="標楷體"/>
        <family val="4"/>
        <charset val="136"/>
      </rPr>
      <t>惠</t>
    </r>
    <r>
      <rPr>
        <sz val="12"/>
        <rFont val="標楷體"/>
        <family val="4"/>
        <charset val="136"/>
      </rPr>
      <t>珍</t>
    </r>
    <phoneticPr fontId="4" type="noConversion"/>
  </si>
  <si>
    <r>
      <rPr>
        <sz val="12"/>
        <rFont val="標楷體"/>
        <family val="4"/>
        <charset val="136"/>
      </rPr>
      <t>林</t>
    </r>
    <r>
      <rPr>
        <sz val="12"/>
        <rFont val="標楷體"/>
        <family val="4"/>
        <charset val="136"/>
      </rPr>
      <t>玫</t>
    </r>
    <r>
      <rPr>
        <sz val="12"/>
        <rFont val="標楷體"/>
        <family val="4"/>
        <charset val="136"/>
      </rPr>
      <t>君</t>
    </r>
    <phoneticPr fontId="4" type="noConversion"/>
  </si>
  <si>
    <r>
      <rPr>
        <sz val="12"/>
        <rFont val="標楷體"/>
        <family val="4"/>
        <charset val="136"/>
      </rPr>
      <t>張</t>
    </r>
    <r>
      <rPr>
        <sz val="12"/>
        <rFont val="標楷體"/>
        <family val="4"/>
        <charset val="136"/>
      </rPr>
      <t>宏</t>
    </r>
    <r>
      <rPr>
        <sz val="12"/>
        <rFont val="標楷體"/>
        <family val="4"/>
        <charset val="136"/>
      </rPr>
      <t>吉</t>
    </r>
    <phoneticPr fontId="4" type="noConversion"/>
  </si>
  <si>
    <r>
      <rPr>
        <sz val="12"/>
        <rFont val="標楷體"/>
        <family val="4"/>
        <charset val="136"/>
      </rPr>
      <t>楊</t>
    </r>
    <r>
      <rPr>
        <sz val="12"/>
        <rFont val="標楷體"/>
        <family val="4"/>
        <charset val="136"/>
      </rPr>
      <t>志</t>
    </r>
    <r>
      <rPr>
        <sz val="12"/>
        <rFont val="標楷體"/>
        <family val="4"/>
        <charset val="136"/>
      </rPr>
      <t>文</t>
    </r>
    <phoneticPr fontId="4" type="noConversion"/>
  </si>
  <si>
    <r>
      <rPr>
        <sz val="12"/>
        <rFont val="標楷體"/>
        <family val="4"/>
        <charset val="136"/>
      </rPr>
      <t>張</t>
    </r>
    <r>
      <rPr>
        <sz val="12"/>
        <rFont val="標楷體"/>
        <family val="4"/>
        <charset val="136"/>
      </rPr>
      <t>淳</t>
    </r>
    <r>
      <rPr>
        <sz val="12"/>
        <rFont val="標楷體"/>
        <family val="4"/>
        <charset val="136"/>
      </rPr>
      <t>智</t>
    </r>
    <phoneticPr fontId="4" type="noConversion"/>
  </si>
  <si>
    <r>
      <rPr>
        <sz val="12"/>
        <rFont val="標楷體"/>
        <family val="4"/>
        <charset val="136"/>
      </rPr>
      <t>陳</t>
    </r>
    <r>
      <rPr>
        <sz val="12"/>
        <rFont val="標楷體"/>
        <family val="4"/>
        <charset val="136"/>
      </rPr>
      <t>榮</t>
    </r>
    <r>
      <rPr>
        <sz val="12"/>
        <rFont val="標楷體"/>
        <family val="4"/>
        <charset val="136"/>
      </rPr>
      <t>昌</t>
    </r>
    <phoneticPr fontId="4" type="noConversion"/>
  </si>
  <si>
    <r>
      <rPr>
        <sz val="12"/>
        <rFont val="標楷體"/>
        <family val="4"/>
        <charset val="136"/>
      </rPr>
      <t>游</t>
    </r>
    <r>
      <rPr>
        <sz val="12"/>
        <rFont val="標楷體"/>
        <family val="4"/>
        <charset val="136"/>
      </rPr>
      <t>耿</t>
    </r>
    <r>
      <rPr>
        <sz val="12"/>
        <rFont val="標楷體"/>
        <family val="4"/>
        <charset val="136"/>
      </rPr>
      <t>能</t>
    </r>
    <phoneticPr fontId="4" type="noConversion"/>
  </si>
  <si>
    <r>
      <rPr>
        <sz val="12"/>
        <rFont val="標楷體"/>
        <family val="4"/>
        <charset val="136"/>
      </rPr>
      <t>黃</t>
    </r>
    <r>
      <rPr>
        <sz val="12"/>
        <rFont val="標楷體"/>
        <family val="4"/>
        <charset val="136"/>
      </rPr>
      <t>國</t>
    </r>
    <r>
      <rPr>
        <sz val="12"/>
        <rFont val="標楷體"/>
        <family val="4"/>
        <charset val="136"/>
      </rPr>
      <t>峰</t>
    </r>
    <phoneticPr fontId="4" type="noConversion"/>
  </si>
  <si>
    <r>
      <rPr>
        <sz val="12"/>
        <rFont val="標楷體"/>
        <family val="4"/>
        <charset val="136"/>
      </rPr>
      <t>王</t>
    </r>
    <r>
      <rPr>
        <sz val="12"/>
        <rFont val="標楷體"/>
        <family val="4"/>
        <charset val="136"/>
      </rPr>
      <t>兆</t>
    </r>
    <r>
      <rPr>
        <sz val="12"/>
        <rFont val="標楷體"/>
        <family val="4"/>
        <charset val="136"/>
      </rPr>
      <t>華</t>
    </r>
    <phoneticPr fontId="4" type="noConversion"/>
  </si>
  <si>
    <r>
      <rPr>
        <sz val="12"/>
        <rFont val="標楷體"/>
        <family val="4"/>
        <charset val="136"/>
      </rPr>
      <t>黃</t>
    </r>
    <r>
      <rPr>
        <sz val="12"/>
        <rFont val="標楷體"/>
        <family val="4"/>
        <charset val="136"/>
      </rPr>
      <t>秀</t>
    </r>
    <r>
      <rPr>
        <sz val="12"/>
        <rFont val="標楷體"/>
        <family val="4"/>
        <charset val="136"/>
      </rPr>
      <t>美</t>
    </r>
    <phoneticPr fontId="4" type="noConversion"/>
  </si>
  <si>
    <r>
      <rPr>
        <sz val="12"/>
        <rFont val="標楷體"/>
        <family val="4"/>
        <charset val="136"/>
      </rPr>
      <t>王</t>
    </r>
    <r>
      <rPr>
        <sz val="12"/>
        <rFont val="標楷體"/>
        <family val="4"/>
        <charset val="136"/>
      </rPr>
      <t>淑</t>
    </r>
    <r>
      <rPr>
        <sz val="12"/>
        <rFont val="標楷體"/>
        <family val="4"/>
        <charset val="136"/>
      </rPr>
      <t>玲</t>
    </r>
    <phoneticPr fontId="4" type="noConversion"/>
  </si>
  <si>
    <r>
      <rPr>
        <sz val="12"/>
        <rFont val="標楷體"/>
        <family val="4"/>
        <charset val="136"/>
      </rPr>
      <t>呂</t>
    </r>
    <r>
      <rPr>
        <sz val="12"/>
        <rFont val="標楷體"/>
        <family val="4"/>
        <charset val="136"/>
      </rPr>
      <t>佳</t>
    </r>
    <r>
      <rPr>
        <sz val="12"/>
        <rFont val="標楷體"/>
        <family val="4"/>
        <charset val="136"/>
      </rPr>
      <t>陵</t>
    </r>
    <phoneticPr fontId="4" type="noConversion"/>
  </si>
  <si>
    <r>
      <rPr>
        <sz val="12"/>
        <rFont val="標楷體"/>
        <family val="4"/>
        <charset val="136"/>
      </rPr>
      <t>李</t>
    </r>
    <r>
      <rPr>
        <sz val="12"/>
        <rFont val="標楷體"/>
        <family val="4"/>
        <charset val="136"/>
      </rPr>
      <t>新</t>
    </r>
    <r>
      <rPr>
        <sz val="12"/>
        <rFont val="標楷體"/>
        <family val="4"/>
        <charset val="136"/>
      </rPr>
      <t>富</t>
    </r>
    <phoneticPr fontId="4" type="noConversion"/>
  </si>
  <si>
    <r>
      <rPr>
        <sz val="12"/>
        <rFont val="標楷體"/>
        <family val="4"/>
        <charset val="136"/>
      </rPr>
      <t>姚</t>
    </r>
    <r>
      <rPr>
        <sz val="12"/>
        <rFont val="標楷體"/>
        <family val="4"/>
        <charset val="136"/>
      </rPr>
      <t>村</t>
    </r>
    <r>
      <rPr>
        <sz val="12"/>
        <rFont val="標楷體"/>
        <family val="4"/>
        <charset val="136"/>
      </rPr>
      <t>雄</t>
    </r>
    <phoneticPr fontId="4" type="noConversion"/>
  </si>
  <si>
    <r>
      <rPr>
        <sz val="12"/>
        <rFont val="標楷體"/>
        <family val="4"/>
        <charset val="136"/>
      </rPr>
      <t>張</t>
    </r>
    <r>
      <rPr>
        <sz val="12"/>
        <rFont val="標楷體"/>
        <family val="4"/>
        <charset val="136"/>
      </rPr>
      <t>允</t>
    </r>
    <r>
      <rPr>
        <sz val="12"/>
        <rFont val="標楷體"/>
        <family val="4"/>
        <charset val="136"/>
      </rPr>
      <t>文</t>
    </r>
    <phoneticPr fontId="4" type="noConversion"/>
  </si>
  <si>
    <r>
      <rPr>
        <sz val="12"/>
        <rFont val="標楷體"/>
        <family val="4"/>
        <charset val="136"/>
      </rPr>
      <t>陳</t>
    </r>
    <r>
      <rPr>
        <sz val="12"/>
        <rFont val="標楷體"/>
        <family val="4"/>
        <charset val="136"/>
      </rPr>
      <t>同</t>
    </r>
    <r>
      <rPr>
        <sz val="12"/>
        <rFont val="標楷體"/>
        <family val="4"/>
        <charset val="136"/>
      </rPr>
      <t>孝</t>
    </r>
    <phoneticPr fontId="4" type="noConversion"/>
  </si>
  <si>
    <r>
      <rPr>
        <sz val="12"/>
        <rFont val="標楷體"/>
        <family val="4"/>
        <charset val="136"/>
      </rPr>
      <t>詹</t>
    </r>
    <r>
      <rPr>
        <sz val="12"/>
        <rFont val="標楷體"/>
        <family val="4"/>
        <charset val="136"/>
      </rPr>
      <t>昭</t>
    </r>
    <r>
      <rPr>
        <sz val="12"/>
        <rFont val="標楷體"/>
        <family val="4"/>
        <charset val="136"/>
      </rPr>
      <t>文</t>
    </r>
    <phoneticPr fontId="4" type="noConversion"/>
  </si>
  <si>
    <r>
      <rPr>
        <sz val="12"/>
        <rFont val="標楷體"/>
        <family val="4"/>
        <charset val="136"/>
      </rPr>
      <t>吳</t>
    </r>
    <r>
      <rPr>
        <sz val="12"/>
        <rFont val="標楷體"/>
        <family val="4"/>
        <charset val="136"/>
      </rPr>
      <t>憲</t>
    </r>
    <r>
      <rPr>
        <sz val="12"/>
        <rFont val="標楷體"/>
        <family val="4"/>
        <charset val="136"/>
      </rPr>
      <t>珠</t>
    </r>
    <phoneticPr fontId="4" type="noConversion"/>
  </si>
  <si>
    <r>
      <rPr>
        <sz val="12"/>
        <rFont val="標楷體"/>
        <family val="4"/>
        <charset val="136"/>
      </rPr>
      <t>柯</t>
    </r>
    <r>
      <rPr>
        <sz val="12"/>
        <rFont val="標楷體"/>
        <family val="4"/>
        <charset val="136"/>
      </rPr>
      <t>昭</t>
    </r>
    <r>
      <rPr>
        <sz val="12"/>
        <rFont val="標楷體"/>
        <family val="4"/>
        <charset val="136"/>
      </rPr>
      <t>川</t>
    </r>
    <phoneticPr fontId="4" type="noConversion"/>
  </si>
  <si>
    <r>
      <rPr>
        <sz val="12"/>
        <rFont val="標楷體"/>
        <family val="4"/>
        <charset val="136"/>
      </rPr>
      <t>簡</t>
    </r>
    <r>
      <rPr>
        <sz val="12"/>
        <rFont val="標楷體"/>
        <family val="4"/>
        <charset val="136"/>
      </rPr>
      <t>郁</t>
    </r>
    <r>
      <rPr>
        <sz val="12"/>
        <rFont val="標楷體"/>
        <family val="4"/>
        <charset val="136"/>
      </rPr>
      <t>紘</t>
    </r>
    <phoneticPr fontId="4" type="noConversion"/>
  </si>
  <si>
    <r>
      <rPr>
        <sz val="12"/>
        <rFont val="標楷體"/>
        <family val="4"/>
        <charset val="136"/>
      </rPr>
      <t>韓</t>
    </r>
    <r>
      <rPr>
        <sz val="12"/>
        <rFont val="標楷體"/>
        <family val="4"/>
        <charset val="136"/>
      </rPr>
      <t>聖</t>
    </r>
    <phoneticPr fontId="4" type="noConversion"/>
  </si>
  <si>
    <r>
      <rPr>
        <sz val="12"/>
        <rFont val="標楷體"/>
        <family val="4"/>
        <charset val="136"/>
      </rPr>
      <t>林</t>
    </r>
    <r>
      <rPr>
        <sz val="12"/>
        <rFont val="標楷體"/>
        <family val="4"/>
        <charset val="136"/>
      </rPr>
      <t>心</t>
    </r>
    <r>
      <rPr>
        <sz val="12"/>
        <rFont val="標楷體"/>
        <family val="4"/>
        <charset val="136"/>
      </rPr>
      <t>慧</t>
    </r>
    <phoneticPr fontId="4" type="noConversion"/>
  </si>
  <si>
    <r>
      <rPr>
        <sz val="12"/>
        <rFont val="標楷體"/>
        <family val="4"/>
        <charset val="136"/>
      </rPr>
      <t>陳</t>
    </r>
    <r>
      <rPr>
        <sz val="12"/>
        <rFont val="標楷體"/>
        <family val="4"/>
        <charset val="136"/>
      </rPr>
      <t>彥</t>
    </r>
    <r>
      <rPr>
        <sz val="12"/>
        <rFont val="標楷體"/>
        <family val="4"/>
        <charset val="136"/>
      </rPr>
      <t>匡</t>
    </r>
    <phoneticPr fontId="4" type="noConversion"/>
  </si>
  <si>
    <r>
      <rPr>
        <sz val="12"/>
        <rFont val="標楷體"/>
        <family val="4"/>
        <charset val="136"/>
      </rPr>
      <t>黃</t>
    </r>
    <r>
      <rPr>
        <sz val="12"/>
        <rFont val="標楷體"/>
        <family val="4"/>
        <charset val="136"/>
      </rPr>
      <t>美</t>
    </r>
    <r>
      <rPr>
        <sz val="12"/>
        <rFont val="標楷體"/>
        <family val="4"/>
        <charset val="136"/>
      </rPr>
      <t>卿</t>
    </r>
    <phoneticPr fontId="4" type="noConversion"/>
  </si>
  <si>
    <t>960801-980731</t>
    <phoneticPr fontId="3" type="noConversion"/>
  </si>
  <si>
    <t>廣義可修復性產品在保固期內的維修服務及預防維護策略之研究</t>
    <phoneticPr fontId="4" type="noConversion"/>
  </si>
  <si>
    <t>資訊科技與應用研究所</t>
    <phoneticPr fontId="3" type="noConversion"/>
  </si>
  <si>
    <t>教授</t>
  </si>
  <si>
    <t>助理教授</t>
  </si>
  <si>
    <t>副教授</t>
  </si>
  <si>
    <r>
      <t>9</t>
    </r>
    <r>
      <rPr>
        <sz val="12"/>
        <color indexed="8"/>
        <rFont val="Times New Roman"/>
        <family val="1"/>
      </rPr>
      <t>4/08/01~95/07/31</t>
    </r>
    <phoneticPr fontId="3" type="noConversion"/>
  </si>
  <si>
    <r>
      <t>N</t>
    </r>
    <r>
      <rPr>
        <sz val="12"/>
        <color indexed="8"/>
        <rFont val="Times New Roman"/>
        <family val="1"/>
      </rPr>
      <t>SC 94-2213-E-025-003-</t>
    </r>
    <phoneticPr fontId="3" type="noConversion"/>
  </si>
  <si>
    <r>
      <t>N</t>
    </r>
    <r>
      <rPr>
        <sz val="12"/>
        <color indexed="8"/>
        <rFont val="Times New Roman"/>
        <family val="1"/>
      </rPr>
      <t>SC 94-2520-S-025-003-</t>
    </r>
    <phoneticPr fontId="3" type="noConversion"/>
  </si>
  <si>
    <r>
      <t>N</t>
    </r>
    <r>
      <rPr>
        <sz val="12"/>
        <color indexed="8"/>
        <rFont val="Times New Roman"/>
        <family val="1"/>
      </rPr>
      <t>SC 94-2213-E-025-001-</t>
    </r>
    <phoneticPr fontId="3" type="noConversion"/>
  </si>
  <si>
    <r>
      <t>9</t>
    </r>
    <r>
      <rPr>
        <sz val="12"/>
        <color indexed="8"/>
        <rFont val="Times New Roman"/>
        <family val="1"/>
      </rPr>
      <t>4/08/01~95/09/30</t>
    </r>
    <phoneticPr fontId="3" type="noConversion"/>
  </si>
  <si>
    <r>
      <t>N</t>
    </r>
    <r>
      <rPr>
        <sz val="12"/>
        <color indexed="8"/>
        <rFont val="Times New Roman"/>
        <family val="1"/>
      </rPr>
      <t>SC 94-2213-E-025-009-</t>
    </r>
    <phoneticPr fontId="3" type="noConversion"/>
  </si>
  <si>
    <r>
      <t>N</t>
    </r>
    <r>
      <rPr>
        <sz val="12"/>
        <color indexed="8"/>
        <rFont val="Times New Roman"/>
        <family val="1"/>
      </rPr>
      <t>SC 94-2213-E025-006-</t>
    </r>
    <phoneticPr fontId="3" type="noConversion"/>
  </si>
  <si>
    <r>
      <t>N</t>
    </r>
    <r>
      <rPr>
        <sz val="12"/>
        <color indexed="8"/>
        <rFont val="Times New Roman"/>
        <family val="1"/>
      </rPr>
      <t>SC 94-2416-H-025-007-</t>
    </r>
    <phoneticPr fontId="3" type="noConversion"/>
  </si>
  <si>
    <r>
      <t>N</t>
    </r>
    <r>
      <rPr>
        <sz val="12"/>
        <color indexed="8"/>
        <rFont val="Times New Roman"/>
        <family val="1"/>
      </rPr>
      <t>SC 94-2211-E-025-001-</t>
    </r>
    <phoneticPr fontId="3" type="noConversion"/>
  </si>
  <si>
    <r>
      <t>N</t>
    </r>
    <r>
      <rPr>
        <sz val="12"/>
        <color indexed="8"/>
        <rFont val="Times New Roman"/>
        <family val="1"/>
      </rPr>
      <t>SC 94-2213-E-025-011-</t>
    </r>
    <phoneticPr fontId="3" type="noConversion"/>
  </si>
  <si>
    <r>
      <t>N</t>
    </r>
    <r>
      <rPr>
        <sz val="12"/>
        <color indexed="8"/>
        <rFont val="Times New Roman"/>
        <family val="1"/>
      </rPr>
      <t>SC 94-2416-H-025-001-</t>
    </r>
    <phoneticPr fontId="3" type="noConversion"/>
  </si>
  <si>
    <r>
      <t>N</t>
    </r>
    <r>
      <rPr>
        <sz val="12"/>
        <color indexed="8"/>
        <rFont val="Times New Roman"/>
        <family val="1"/>
      </rPr>
      <t>SC 94-2211-E-025-002-</t>
    </r>
    <phoneticPr fontId="3" type="noConversion"/>
  </si>
  <si>
    <r>
      <t>9</t>
    </r>
    <r>
      <rPr>
        <sz val="12"/>
        <color indexed="8"/>
        <rFont val="Times New Roman"/>
        <family val="1"/>
      </rPr>
      <t>4/08/01~95/10/31</t>
    </r>
    <phoneticPr fontId="3" type="noConversion"/>
  </si>
  <si>
    <r>
      <t>N</t>
    </r>
    <r>
      <rPr>
        <sz val="12"/>
        <color indexed="8"/>
        <rFont val="Times New Roman"/>
        <family val="1"/>
      </rPr>
      <t>SC 94-2416-H-025-006-</t>
    </r>
    <phoneticPr fontId="3" type="noConversion"/>
  </si>
  <si>
    <r>
      <t>N</t>
    </r>
    <r>
      <rPr>
        <sz val="12"/>
        <color indexed="8"/>
        <rFont val="Times New Roman"/>
        <family val="1"/>
      </rPr>
      <t>SC 94-2213-E-025-002-</t>
    </r>
    <phoneticPr fontId="3" type="noConversion"/>
  </si>
  <si>
    <r>
      <t>N</t>
    </r>
    <r>
      <rPr>
        <sz val="12"/>
        <color indexed="8"/>
        <rFont val="Times New Roman"/>
        <family val="1"/>
      </rPr>
      <t>SC 94-2213-E-025-004-</t>
    </r>
    <phoneticPr fontId="3" type="noConversion"/>
  </si>
  <si>
    <r>
      <t>N</t>
    </r>
    <r>
      <rPr>
        <sz val="12"/>
        <color indexed="8"/>
        <rFont val="Times New Roman"/>
        <family val="1"/>
      </rPr>
      <t>SC 94-2216-E-025-001-</t>
    </r>
    <phoneticPr fontId="3" type="noConversion"/>
  </si>
  <si>
    <r>
      <t>N</t>
    </r>
    <r>
      <rPr>
        <sz val="12"/>
        <color indexed="8"/>
        <rFont val="Times New Roman"/>
        <family val="1"/>
      </rPr>
      <t>SC 94-2520-S-025-002-</t>
    </r>
    <phoneticPr fontId="3" type="noConversion"/>
  </si>
  <si>
    <r>
      <t>N</t>
    </r>
    <r>
      <rPr>
        <sz val="12"/>
        <color indexed="8"/>
        <rFont val="Times New Roman"/>
        <family val="1"/>
      </rPr>
      <t>SC 94-2416-H-025-003-</t>
    </r>
    <phoneticPr fontId="3" type="noConversion"/>
  </si>
  <si>
    <r>
      <t>N</t>
    </r>
    <r>
      <rPr>
        <sz val="12"/>
        <color indexed="8"/>
        <rFont val="Times New Roman"/>
        <family val="1"/>
      </rPr>
      <t>SC 94-2415-H-025-002-</t>
    </r>
    <phoneticPr fontId="3" type="noConversion"/>
  </si>
  <si>
    <r>
      <t>N</t>
    </r>
    <r>
      <rPr>
        <sz val="12"/>
        <color indexed="8"/>
        <rFont val="Times New Roman"/>
        <family val="1"/>
      </rPr>
      <t>SC 94-2115-M-025-001-</t>
    </r>
    <phoneticPr fontId="3" type="noConversion"/>
  </si>
  <si>
    <r>
      <t>9</t>
    </r>
    <r>
      <rPr>
        <sz val="12"/>
        <color indexed="8"/>
        <rFont val="Times New Roman"/>
        <family val="1"/>
      </rPr>
      <t>4/11/01~95/10/31</t>
    </r>
    <phoneticPr fontId="3" type="noConversion"/>
  </si>
  <si>
    <r>
      <t>N</t>
    </r>
    <r>
      <rPr>
        <sz val="12"/>
        <color indexed="8"/>
        <rFont val="Times New Roman"/>
        <family val="1"/>
      </rPr>
      <t>SC 94-2622-E-025-001-CC3</t>
    </r>
    <phoneticPr fontId="3" type="noConversion"/>
  </si>
  <si>
    <r>
      <t>N</t>
    </r>
    <r>
      <rPr>
        <sz val="12"/>
        <color indexed="8"/>
        <rFont val="Times New Roman"/>
        <family val="1"/>
      </rPr>
      <t>SC 94-2520-S-025-001-</t>
    </r>
    <phoneticPr fontId="3" type="noConversion"/>
  </si>
  <si>
    <r>
      <t>N</t>
    </r>
    <r>
      <rPr>
        <sz val="12"/>
        <color indexed="8"/>
        <rFont val="Times New Roman"/>
        <family val="1"/>
      </rPr>
      <t>SC 94-2213-E-025-008-</t>
    </r>
    <phoneticPr fontId="3" type="noConversion"/>
  </si>
  <si>
    <r>
      <t>N</t>
    </r>
    <r>
      <rPr>
        <sz val="12"/>
        <color indexed="8"/>
        <rFont val="Times New Roman"/>
        <family val="1"/>
      </rPr>
      <t>SC 94-2213-E-025-007-</t>
    </r>
    <phoneticPr fontId="3" type="noConversion"/>
  </si>
  <si>
    <r>
      <t>N</t>
    </r>
    <r>
      <rPr>
        <sz val="12"/>
        <color indexed="8"/>
        <rFont val="Times New Roman"/>
        <family val="1"/>
      </rPr>
      <t>SC 94-2411-H-025-003-</t>
    </r>
    <phoneticPr fontId="3" type="noConversion"/>
  </si>
  <si>
    <r>
      <t>9</t>
    </r>
    <r>
      <rPr>
        <sz val="12"/>
        <color indexed="8"/>
        <rFont val="Times New Roman"/>
        <family val="1"/>
      </rPr>
      <t>3/08/01~94/07/31</t>
    </r>
    <phoneticPr fontId="3" type="noConversion"/>
  </si>
  <si>
    <r>
      <t>N</t>
    </r>
    <r>
      <rPr>
        <sz val="12"/>
        <color indexed="8"/>
        <rFont val="Times New Roman"/>
        <family val="1"/>
      </rPr>
      <t>SC 93-2411-H-025-003-</t>
    </r>
    <phoneticPr fontId="3" type="noConversion"/>
  </si>
  <si>
    <r>
      <t>N</t>
    </r>
    <r>
      <rPr>
        <sz val="12"/>
        <color indexed="8"/>
        <rFont val="Times New Roman"/>
        <family val="1"/>
      </rPr>
      <t>SC 93-2411-H-025-002-</t>
    </r>
    <phoneticPr fontId="3" type="noConversion"/>
  </si>
  <si>
    <r>
      <t>N</t>
    </r>
    <r>
      <rPr>
        <sz val="12"/>
        <color indexed="8"/>
        <rFont val="Times New Roman"/>
        <family val="1"/>
      </rPr>
      <t>SC 93-2416-H-025-003-</t>
    </r>
    <phoneticPr fontId="3" type="noConversion"/>
  </si>
  <si>
    <r>
      <t>N</t>
    </r>
    <r>
      <rPr>
        <sz val="12"/>
        <color indexed="8"/>
        <rFont val="Times New Roman"/>
        <family val="1"/>
      </rPr>
      <t>SC 93-2411-H-025-001-</t>
    </r>
    <phoneticPr fontId="3" type="noConversion"/>
  </si>
  <si>
    <r>
      <t>N</t>
    </r>
    <r>
      <rPr>
        <sz val="12"/>
        <color indexed="8"/>
        <rFont val="Times New Roman"/>
        <family val="1"/>
      </rPr>
      <t>SC 93-2416-H-025-006-</t>
    </r>
    <phoneticPr fontId="3" type="noConversion"/>
  </si>
  <si>
    <r>
      <t>N</t>
    </r>
    <r>
      <rPr>
        <sz val="12"/>
        <color indexed="8"/>
        <rFont val="Times New Roman"/>
        <family val="1"/>
      </rPr>
      <t>SC 93-2411-H-025-004-</t>
    </r>
    <phoneticPr fontId="3" type="noConversion"/>
  </si>
  <si>
    <r>
      <t>N</t>
    </r>
    <r>
      <rPr>
        <sz val="12"/>
        <color indexed="8"/>
        <rFont val="Times New Roman"/>
        <family val="1"/>
      </rPr>
      <t>SC 93-2213-E025-001-</t>
    </r>
    <phoneticPr fontId="3" type="noConversion"/>
  </si>
  <si>
    <r>
      <t>N</t>
    </r>
    <r>
      <rPr>
        <sz val="12"/>
        <color indexed="8"/>
        <rFont val="Times New Roman"/>
        <family val="1"/>
      </rPr>
      <t>SC 93-2213-E-025-005-</t>
    </r>
    <phoneticPr fontId="3" type="noConversion"/>
  </si>
  <si>
    <r>
      <t>N</t>
    </r>
    <r>
      <rPr>
        <sz val="12"/>
        <color indexed="8"/>
        <rFont val="Times New Roman"/>
        <family val="1"/>
      </rPr>
      <t>SC 93-2213-E-025-006-</t>
    </r>
    <phoneticPr fontId="3" type="noConversion"/>
  </si>
  <si>
    <r>
      <t>N</t>
    </r>
    <r>
      <rPr>
        <sz val="12"/>
        <color indexed="8"/>
        <rFont val="Times New Roman"/>
        <family val="1"/>
      </rPr>
      <t>SC 93-2211-E-025-003-</t>
    </r>
    <phoneticPr fontId="3" type="noConversion"/>
  </si>
  <si>
    <r>
      <t>N</t>
    </r>
    <r>
      <rPr>
        <sz val="12"/>
        <color indexed="8"/>
        <rFont val="Times New Roman"/>
        <family val="1"/>
      </rPr>
      <t>SC 93-2118-M-025-001-</t>
    </r>
    <phoneticPr fontId="3" type="noConversion"/>
  </si>
  <si>
    <r>
      <t>N</t>
    </r>
    <r>
      <rPr>
        <sz val="12"/>
        <color indexed="8"/>
        <rFont val="Times New Roman"/>
        <family val="1"/>
      </rPr>
      <t>SC 93-2115-M-025-002-</t>
    </r>
    <phoneticPr fontId="3" type="noConversion"/>
  </si>
  <si>
    <r>
      <t>N</t>
    </r>
    <r>
      <rPr>
        <sz val="12"/>
        <color indexed="8"/>
        <rFont val="Times New Roman"/>
        <family val="1"/>
      </rPr>
      <t>SC 93-2416-H-025-007-</t>
    </r>
    <phoneticPr fontId="3" type="noConversion"/>
  </si>
  <si>
    <r>
      <t>N</t>
    </r>
    <r>
      <rPr>
        <sz val="12"/>
        <color indexed="8"/>
        <rFont val="Times New Roman"/>
        <family val="1"/>
      </rPr>
      <t>SC 93-2118-M-025-002-</t>
    </r>
    <phoneticPr fontId="3" type="noConversion"/>
  </si>
  <si>
    <r>
      <t>N</t>
    </r>
    <r>
      <rPr>
        <sz val="12"/>
        <color indexed="8"/>
        <rFont val="Times New Roman"/>
        <family val="1"/>
      </rPr>
      <t>SC 93-2411-H-025-007-</t>
    </r>
    <phoneticPr fontId="3" type="noConversion"/>
  </si>
  <si>
    <r>
      <t>N</t>
    </r>
    <r>
      <rPr>
        <sz val="12"/>
        <color indexed="8"/>
        <rFont val="Times New Roman"/>
        <family val="1"/>
      </rPr>
      <t>SC 93-2411-H-025-008-</t>
    </r>
    <phoneticPr fontId="3" type="noConversion"/>
  </si>
  <si>
    <r>
      <t>N</t>
    </r>
    <r>
      <rPr>
        <sz val="12"/>
        <color indexed="8"/>
        <rFont val="Times New Roman"/>
        <family val="1"/>
      </rPr>
      <t>SC 93-2411-H-025-005</t>
    </r>
    <phoneticPr fontId="3" type="noConversion"/>
  </si>
  <si>
    <r>
      <t>N</t>
    </r>
    <r>
      <rPr>
        <sz val="12"/>
        <color indexed="8"/>
        <rFont val="Times New Roman"/>
        <family val="1"/>
      </rPr>
      <t>SC 93-2213-E-025-003-</t>
    </r>
    <phoneticPr fontId="3" type="noConversion"/>
  </si>
  <si>
    <r>
      <t>9</t>
    </r>
    <r>
      <rPr>
        <sz val="12"/>
        <color indexed="8"/>
        <rFont val="Times New Roman"/>
        <family val="1"/>
      </rPr>
      <t>3/10/01~94/09/30</t>
    </r>
    <phoneticPr fontId="3" type="noConversion"/>
  </si>
  <si>
    <r>
      <t>N</t>
    </r>
    <r>
      <rPr>
        <sz val="12"/>
        <color indexed="8"/>
        <rFont val="Times New Roman"/>
        <family val="1"/>
      </rPr>
      <t>SC 93-2218-E-025-001-</t>
    </r>
    <phoneticPr fontId="3" type="noConversion"/>
  </si>
  <si>
    <r>
      <t>N</t>
    </r>
    <r>
      <rPr>
        <sz val="12"/>
        <color indexed="8"/>
        <rFont val="Times New Roman"/>
        <family val="1"/>
      </rPr>
      <t>SC 93-2516-S-025-001-</t>
    </r>
    <phoneticPr fontId="3" type="noConversion"/>
  </si>
  <si>
    <r>
      <t>N</t>
    </r>
    <r>
      <rPr>
        <sz val="12"/>
        <color indexed="8"/>
        <rFont val="Times New Roman"/>
        <family val="1"/>
      </rPr>
      <t>SC 93-2115-M-025-001-</t>
    </r>
    <phoneticPr fontId="3" type="noConversion"/>
  </si>
  <si>
    <r>
      <t>N</t>
    </r>
    <r>
      <rPr>
        <sz val="12"/>
        <color indexed="8"/>
        <rFont val="Times New Roman"/>
        <family val="1"/>
      </rPr>
      <t>SC 93-2415-H-025-001-</t>
    </r>
    <phoneticPr fontId="3" type="noConversion"/>
  </si>
  <si>
    <r>
      <t>N</t>
    </r>
    <r>
      <rPr>
        <sz val="12"/>
        <color indexed="8"/>
        <rFont val="Times New Roman"/>
        <family val="1"/>
      </rPr>
      <t>SC 93-2416-H-025-004-</t>
    </r>
    <phoneticPr fontId="3" type="noConversion"/>
  </si>
  <si>
    <r>
      <t>N</t>
    </r>
    <r>
      <rPr>
        <sz val="12"/>
        <color indexed="8"/>
        <rFont val="Times New Roman"/>
        <family val="1"/>
      </rPr>
      <t>SC 93-2213-E-025-007-</t>
    </r>
    <phoneticPr fontId="3" type="noConversion"/>
  </si>
  <si>
    <r>
      <t>N</t>
    </r>
    <r>
      <rPr>
        <sz val="12"/>
        <color indexed="8"/>
        <rFont val="Times New Roman"/>
        <family val="1"/>
      </rPr>
      <t>SC 93-2213-E-025-002-</t>
    </r>
    <phoneticPr fontId="3" type="noConversion"/>
  </si>
  <si>
    <r>
      <t>N</t>
    </r>
    <r>
      <rPr>
        <sz val="12"/>
        <color indexed="8"/>
        <rFont val="Times New Roman"/>
        <family val="1"/>
      </rPr>
      <t>SC 93-2211-E-025-001-</t>
    </r>
    <phoneticPr fontId="3" type="noConversion"/>
  </si>
  <si>
    <r>
      <t>N</t>
    </r>
    <r>
      <rPr>
        <sz val="12"/>
        <color indexed="8"/>
        <rFont val="Times New Roman"/>
        <family val="1"/>
      </rPr>
      <t>SC 93-2211-E-025-002-</t>
    </r>
    <phoneticPr fontId="3" type="noConversion"/>
  </si>
  <si>
    <r>
      <t>N</t>
    </r>
    <r>
      <rPr>
        <sz val="12"/>
        <color indexed="8"/>
        <rFont val="Times New Roman"/>
        <family val="1"/>
      </rPr>
      <t>SC 93-2416-H-025-001-</t>
    </r>
    <phoneticPr fontId="3" type="noConversion"/>
  </si>
  <si>
    <r>
      <t>N</t>
    </r>
    <r>
      <rPr>
        <sz val="12"/>
        <color indexed="8"/>
        <rFont val="Times New Roman"/>
        <family val="1"/>
      </rPr>
      <t>SC 93-2416-H-025-009-</t>
    </r>
    <phoneticPr fontId="3" type="noConversion"/>
  </si>
  <si>
    <r>
      <t>9</t>
    </r>
    <r>
      <rPr>
        <sz val="12"/>
        <color indexed="8"/>
        <rFont val="Times New Roman"/>
        <family val="1"/>
      </rPr>
      <t>8/08/01~99/07/31</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</si>
  <si>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</si>
  <si>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</si>
  <si>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8/08/01~99/09/30</t>
    </r>
    <phoneticPr fontId="3" type="noConversion"/>
  </si>
  <si>
    <r>
      <t>N</t>
    </r>
    <r>
      <rPr>
        <sz val="12"/>
        <color indexed="8"/>
        <rFont val="Times New Roman"/>
        <family val="1"/>
      </rPr>
      <t xml:space="preserve">SC </t>
    </r>
    <r>
      <rPr>
        <sz val="12"/>
        <color indexed="8"/>
        <rFont val="Times New Roman"/>
        <family val="1"/>
      </rPr>
      <t>98-2218-E-025-002-</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</si>
  <si>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</si>
  <si>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</si>
  <si>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8/08/01~98/07/31</t>
    </r>
    <phoneticPr fontId="3" type="noConversion"/>
  </si>
  <si>
    <t>NSC-94-2416-H-025-009-</t>
    <phoneticPr fontId="3" type="noConversion"/>
  </si>
  <si>
    <r>
      <t>9</t>
    </r>
    <r>
      <rPr>
        <sz val="12"/>
        <color indexed="8"/>
        <rFont val="Times New Roman"/>
        <family val="1"/>
      </rPr>
      <t>5/08/01-96/07/31</t>
    </r>
    <phoneticPr fontId="3" type="noConversion"/>
  </si>
  <si>
    <r>
      <t>N</t>
    </r>
    <r>
      <rPr>
        <sz val="12"/>
        <color indexed="8"/>
        <rFont val="Times New Roman"/>
        <family val="1"/>
      </rPr>
      <t>SC-95-2411-H-025-001</t>
    </r>
    <phoneticPr fontId="3" type="noConversion"/>
  </si>
  <si>
    <r>
      <t>N</t>
    </r>
    <r>
      <rPr>
        <sz val="12"/>
        <color indexed="8"/>
        <rFont val="Times New Roman"/>
        <family val="1"/>
      </rPr>
      <t>SC-95-2511-M-025-001</t>
    </r>
    <phoneticPr fontId="3" type="noConversion"/>
  </si>
  <si>
    <r>
      <t>N</t>
    </r>
    <r>
      <rPr>
        <sz val="12"/>
        <color indexed="8"/>
        <rFont val="Times New Roman"/>
        <family val="1"/>
      </rPr>
      <t>SC-95-2520-S-025-002</t>
    </r>
    <phoneticPr fontId="3" type="noConversion"/>
  </si>
  <si>
    <r>
      <t>N</t>
    </r>
    <r>
      <rPr>
        <sz val="12"/>
        <color indexed="8"/>
        <rFont val="Times New Roman"/>
        <family val="1"/>
      </rPr>
      <t>SC-95-2221-E-025-008</t>
    </r>
    <phoneticPr fontId="3" type="noConversion"/>
  </si>
  <si>
    <r>
      <t>N</t>
    </r>
    <r>
      <rPr>
        <sz val="12"/>
        <color indexed="8"/>
        <rFont val="Times New Roman"/>
        <family val="1"/>
      </rPr>
      <t>SC-95-2422-H-025-001</t>
    </r>
    <phoneticPr fontId="3" type="noConversion"/>
  </si>
  <si>
    <t>NSC-95-2218-E-025-001</t>
    <phoneticPr fontId="3" type="noConversion"/>
  </si>
  <si>
    <r>
      <t>N</t>
    </r>
    <r>
      <rPr>
        <sz val="12"/>
        <color indexed="8"/>
        <rFont val="Times New Roman"/>
        <family val="1"/>
      </rPr>
      <t>SC-95-2520-S-025-001</t>
    </r>
    <phoneticPr fontId="3" type="noConversion"/>
  </si>
  <si>
    <t>吳憲珠</t>
    <phoneticPr fontId="3" type="noConversion"/>
  </si>
  <si>
    <r>
      <t>N</t>
    </r>
    <r>
      <rPr>
        <sz val="12"/>
        <color indexed="8"/>
        <rFont val="Times New Roman"/>
        <family val="1"/>
      </rPr>
      <t>SC-95-2221-E-025-001</t>
    </r>
    <phoneticPr fontId="3" type="noConversion"/>
  </si>
  <si>
    <t>NSC-95-2221-E-025-002</t>
    <phoneticPr fontId="3" type="noConversion"/>
  </si>
  <si>
    <t>NSC-95-2221-E-025-003</t>
    <phoneticPr fontId="3" type="noConversion"/>
  </si>
  <si>
    <t>NSC-95-2221-E-025-005</t>
    <phoneticPr fontId="3" type="noConversion"/>
  </si>
  <si>
    <r>
      <t>95</t>
    </r>
    <r>
      <rPr>
        <sz val="12"/>
        <rFont val="標楷體"/>
        <family val="4"/>
        <charset val="136"/>
      </rPr>
      <t>年</t>
    </r>
    <r>
      <rPr>
        <sz val="12"/>
        <rFont val="Times New Roman"/>
        <family val="1"/>
      </rPr>
      <t>8</t>
    </r>
    <r>
      <rPr>
        <sz val="12"/>
        <rFont val="標楷體"/>
        <family val="4"/>
        <charset val="136"/>
      </rPr>
      <t xml:space="preserve">月轉入
</t>
    </r>
    <r>
      <rPr>
        <sz val="12"/>
        <rFont val="Times New Roman"/>
        <family val="1"/>
      </rPr>
      <t>95/08/01-96/07/31</t>
    </r>
    <phoneticPr fontId="4" type="noConversion"/>
  </si>
  <si>
    <r>
      <t>N</t>
    </r>
    <r>
      <rPr>
        <sz val="12"/>
        <color indexed="8"/>
        <rFont val="Times New Roman"/>
        <family val="1"/>
      </rPr>
      <t>SC-95-2416-H-025-004</t>
    </r>
    <phoneticPr fontId="3" type="noConversion"/>
  </si>
  <si>
    <t>NSC-95-2221-E-025-010</t>
    <phoneticPr fontId="3" type="noConversion"/>
  </si>
  <si>
    <t>NSC-95-2221-E-025-011</t>
    <phoneticPr fontId="3" type="noConversion"/>
  </si>
  <si>
    <t>NSC-95-2221-E-025-012</t>
    <phoneticPr fontId="3" type="noConversion"/>
  </si>
  <si>
    <r>
      <t>N</t>
    </r>
    <r>
      <rPr>
        <sz val="12"/>
        <color indexed="8"/>
        <rFont val="Times New Roman"/>
        <family val="1"/>
      </rPr>
      <t>SC-95-2416-H-025-005</t>
    </r>
    <phoneticPr fontId="3" type="noConversion"/>
  </si>
  <si>
    <r>
      <t>N</t>
    </r>
    <r>
      <rPr>
        <sz val="12"/>
        <color indexed="8"/>
        <rFont val="Times New Roman"/>
        <family val="1"/>
      </rPr>
      <t>SC-95-2416-H-025-006</t>
    </r>
    <phoneticPr fontId="3" type="noConversion"/>
  </si>
  <si>
    <t>NSC-95-2115-M-025-002</t>
    <phoneticPr fontId="3" type="noConversion"/>
  </si>
  <si>
    <t>NSC-95-2211-E-025-009</t>
    <phoneticPr fontId="3" type="noConversion"/>
  </si>
  <si>
    <r>
      <t>N</t>
    </r>
    <r>
      <rPr>
        <sz val="12"/>
        <color indexed="8"/>
        <rFont val="Times New Roman"/>
        <family val="1"/>
      </rPr>
      <t>SC-95-2118-M-025-001</t>
    </r>
    <phoneticPr fontId="3" type="noConversion"/>
  </si>
  <si>
    <r>
      <t>N</t>
    </r>
    <r>
      <rPr>
        <sz val="12"/>
        <color indexed="8"/>
        <rFont val="Times New Roman"/>
        <family val="1"/>
      </rPr>
      <t>SC-95-2221-E-025-004</t>
    </r>
    <phoneticPr fontId="3" type="noConversion"/>
  </si>
  <si>
    <r>
      <t>N</t>
    </r>
    <r>
      <rPr>
        <sz val="12"/>
        <color indexed="8"/>
        <rFont val="Times New Roman"/>
        <family val="1"/>
      </rPr>
      <t>SC-95-2221-E-025-006-MY2</t>
    </r>
    <phoneticPr fontId="3" type="noConversion"/>
  </si>
  <si>
    <r>
      <t>N</t>
    </r>
    <r>
      <rPr>
        <sz val="12"/>
        <color indexed="8"/>
        <rFont val="Times New Roman"/>
        <family val="1"/>
      </rPr>
      <t>SC-95-2221-E-025-007</t>
    </r>
    <phoneticPr fontId="3" type="noConversion"/>
  </si>
  <si>
    <r>
      <t>N</t>
    </r>
    <r>
      <rPr>
        <sz val="12"/>
        <color indexed="8"/>
        <rFont val="Times New Roman"/>
        <family val="1"/>
      </rPr>
      <t>SC-95-2118-M-025-002</t>
    </r>
    <phoneticPr fontId="3" type="noConversion"/>
  </si>
  <si>
    <r>
      <t>N</t>
    </r>
    <r>
      <rPr>
        <sz val="12"/>
        <color indexed="8"/>
        <rFont val="Times New Roman"/>
        <family val="1"/>
      </rPr>
      <t>SC-95-2416-H-025-002</t>
    </r>
    <phoneticPr fontId="3" type="noConversion"/>
  </si>
  <si>
    <r>
      <t>N</t>
    </r>
    <r>
      <rPr>
        <sz val="12"/>
        <color indexed="8"/>
        <rFont val="Times New Roman"/>
        <family val="1"/>
      </rPr>
      <t>SC-95-2221-E-025-014</t>
    </r>
    <phoneticPr fontId="3" type="noConversion"/>
  </si>
  <si>
    <r>
      <t>N</t>
    </r>
    <r>
      <rPr>
        <sz val="12"/>
        <color indexed="8"/>
        <rFont val="Times New Roman"/>
        <family val="1"/>
      </rPr>
      <t>SC-95-2415-H-025-002</t>
    </r>
    <phoneticPr fontId="3" type="noConversion"/>
  </si>
  <si>
    <r>
      <t>N</t>
    </r>
    <r>
      <rPr>
        <sz val="12"/>
        <color indexed="8"/>
        <rFont val="Times New Roman"/>
        <family val="1"/>
      </rPr>
      <t>SC-95-2411-H-025-002</t>
    </r>
    <phoneticPr fontId="3" type="noConversion"/>
  </si>
  <si>
    <r>
      <t>N</t>
    </r>
    <r>
      <rPr>
        <sz val="12"/>
        <color indexed="8"/>
        <rFont val="Times New Roman"/>
        <family val="1"/>
      </rPr>
      <t>SC-95-2415-H-025-001</t>
    </r>
    <phoneticPr fontId="3" type="noConversion"/>
  </si>
  <si>
    <r>
      <t>N</t>
    </r>
    <r>
      <rPr>
        <sz val="12"/>
        <color indexed="8"/>
        <rFont val="Times New Roman"/>
        <family val="1"/>
      </rPr>
      <t>SC-95-2416-H-025-001</t>
    </r>
    <phoneticPr fontId="3" type="noConversion"/>
  </si>
  <si>
    <r>
      <t>N</t>
    </r>
    <r>
      <rPr>
        <sz val="12"/>
        <color indexed="8"/>
        <rFont val="Times New Roman"/>
        <family val="1"/>
      </rPr>
      <t>SC-95-2221-E-025-013</t>
    </r>
    <phoneticPr fontId="3" type="noConversion"/>
  </si>
  <si>
    <t>NSC-95-2221-E-025-015</t>
    <phoneticPr fontId="3" type="noConversion"/>
  </si>
  <si>
    <t>NSC-2628-E-025-001-MY3</t>
    <phoneticPr fontId="4" type="noConversion"/>
  </si>
  <si>
    <t>96-2628-E-025-001-MY3</t>
    <phoneticPr fontId="3" type="noConversion"/>
  </si>
  <si>
    <t>游耿能</t>
    <phoneticPr fontId="3" type="noConversion"/>
  </si>
  <si>
    <t>多媒體設計系</t>
    <phoneticPr fontId="3" type="noConversion"/>
  </si>
  <si>
    <t>960301-970229</t>
    <phoneticPr fontId="3" type="noConversion"/>
  </si>
  <si>
    <t>NSC-96-2422-H-025-001</t>
    <phoneticPr fontId="3" type="noConversion"/>
  </si>
  <si>
    <t>NSC-93-2218-E-025-002</t>
    <phoneticPr fontId="3" type="noConversion"/>
  </si>
  <si>
    <r>
      <t>9</t>
    </r>
    <r>
      <rPr>
        <sz val="12"/>
        <color indexed="8"/>
        <rFont val="Times New Roman"/>
        <family val="1"/>
      </rPr>
      <t>3/08/01~94/07/31</t>
    </r>
    <phoneticPr fontId="3" type="noConversion"/>
  </si>
  <si>
    <r>
      <t>93/10/01~</t>
    </r>
    <r>
      <rPr>
        <sz val="12"/>
        <color indexed="8"/>
        <rFont val="Times New Roman"/>
        <family val="1"/>
      </rPr>
      <t xml:space="preserve"> 94/09/30</t>
    </r>
    <r>
      <rPr>
        <sz val="12"/>
        <color indexed="8"/>
        <rFont val="細明體"/>
        <family val="3"/>
        <charset val="136"/>
      </rPr>
      <t>　</t>
    </r>
    <phoneticPr fontId="3" type="noConversion"/>
  </si>
  <si>
    <r>
      <t>9</t>
    </r>
    <r>
      <rPr>
        <sz val="12"/>
        <color indexed="8"/>
        <rFont val="Times New Roman"/>
        <family val="1"/>
      </rPr>
      <t>4/08/01~95/07/31</t>
    </r>
    <phoneticPr fontId="3" type="noConversion"/>
  </si>
  <si>
    <r>
      <t>N</t>
    </r>
    <r>
      <rPr>
        <sz val="12"/>
        <color indexed="8"/>
        <rFont val="Times New Roman"/>
        <family val="1"/>
      </rPr>
      <t>SC-94-2118-M-025-001</t>
    </r>
    <phoneticPr fontId="3" type="noConversion"/>
  </si>
  <si>
    <t>94-2413-H-025-001-</t>
  </si>
  <si>
    <r>
      <t xml:space="preserve">94/08/01 </t>
    </r>
    <r>
      <rPr>
        <sz val="12"/>
        <color indexed="8"/>
        <rFont val="細明體"/>
        <family val="3"/>
        <charset val="136"/>
      </rPr>
      <t>～</t>
    </r>
    <r>
      <rPr>
        <sz val="12"/>
        <color indexed="8"/>
        <rFont val="Times New Roman"/>
        <family val="1"/>
      </rPr>
      <t xml:space="preserve"> 95/07/31</t>
    </r>
  </si>
  <si>
    <t>NSC 94-2411-H-025 -004 -</t>
  </si>
  <si>
    <t>NSC 94-2213-E-025 -010 -</t>
  </si>
  <si>
    <t>NSC 94-2411-H-025 -001</t>
  </si>
  <si>
    <t>NSC 94-2411-H-025 -002</t>
  </si>
  <si>
    <t>NSC 94-2411-H-025 -006</t>
  </si>
  <si>
    <t>NSC 94-2213-E-025 -005</t>
  </si>
  <si>
    <t>NSC-94-2416-H-025-004-</t>
    <phoneticPr fontId="3" type="noConversion"/>
  </si>
  <si>
    <r>
      <t xml:space="preserve">94/03/01 </t>
    </r>
    <r>
      <rPr>
        <sz val="12"/>
        <color indexed="8"/>
        <rFont val="細明體"/>
        <family val="3"/>
        <charset val="136"/>
      </rPr>
      <t>～</t>
    </r>
    <r>
      <rPr>
        <sz val="12"/>
        <color indexed="8"/>
        <rFont val="Times New Roman"/>
        <family val="1"/>
      </rPr>
      <t xml:space="preserve"> 95/02/28</t>
    </r>
  </si>
  <si>
    <t>NSC 94-2218-E-025 -001</t>
  </si>
  <si>
    <r>
      <t xml:space="preserve">94/12/01 </t>
    </r>
    <r>
      <rPr>
        <sz val="12"/>
        <color indexed="8"/>
        <rFont val="細明體"/>
        <family val="3"/>
        <charset val="136"/>
      </rPr>
      <t>～</t>
    </r>
    <r>
      <rPr>
        <sz val="12"/>
        <color indexed="8"/>
        <rFont val="Times New Roman"/>
        <family val="1"/>
      </rPr>
      <t xml:space="preserve"> 95/07/31</t>
    </r>
  </si>
  <si>
    <t>NSC 94-2416-H-025 -008</t>
  </si>
  <si>
    <t>NSC 94-2422-H-025 -001</t>
  </si>
  <si>
    <t>NSC-94-2416-H-025-010-</t>
    <phoneticPr fontId="3" type="noConversion"/>
  </si>
  <si>
    <t>企業管理科(轉出)</t>
    <phoneticPr fontId="4" type="noConversion"/>
  </si>
  <si>
    <t>95/08/01-97/07/31</t>
    <phoneticPr fontId="3" type="noConversion"/>
  </si>
  <si>
    <r>
      <t>N</t>
    </r>
    <r>
      <rPr>
        <sz val="12"/>
        <color indexed="8"/>
        <rFont val="Times New Roman"/>
        <family val="1"/>
      </rPr>
      <t>SC-95-2416-H-025-003-MY2</t>
    </r>
    <phoneticPr fontId="3" type="noConversion"/>
  </si>
  <si>
    <r>
      <t>9</t>
    </r>
    <r>
      <rPr>
        <sz val="12"/>
        <color indexed="8"/>
        <rFont val="Times New Roman"/>
        <family val="1"/>
      </rPr>
      <t>6/08/01-99/07/31</t>
    </r>
    <phoneticPr fontId="3" type="noConversion"/>
  </si>
  <si>
    <r>
      <t>9</t>
    </r>
    <r>
      <rPr>
        <sz val="12"/>
        <color indexed="8"/>
        <rFont val="Times New Roman"/>
        <family val="1"/>
      </rPr>
      <t>7/08/01-99/07/31</t>
    </r>
    <phoneticPr fontId="3" type="noConversion"/>
  </si>
  <si>
    <r>
      <t>9</t>
    </r>
    <r>
      <rPr>
        <sz val="12"/>
        <color indexed="8"/>
        <rFont val="Times New Roman"/>
        <family val="1"/>
      </rPr>
      <t>7/08/01-100/07/31</t>
    </r>
    <phoneticPr fontId="3" type="noConversion"/>
  </si>
  <si>
    <t>99/08/01-100/07/31</t>
    <phoneticPr fontId="3" type="noConversion"/>
  </si>
  <si>
    <t>99/08/01-101/07/31</t>
    <phoneticPr fontId="3" type="noConversion"/>
  </si>
  <si>
    <r>
      <t>9</t>
    </r>
    <r>
      <rPr>
        <sz val="12"/>
        <color indexed="8"/>
        <rFont val="Times New Roman"/>
        <family val="1"/>
      </rPr>
      <t>9/01/01-100/12/31</t>
    </r>
    <phoneticPr fontId="3" type="noConversion"/>
  </si>
  <si>
    <t>97/08/01-100/07/31</t>
    <phoneticPr fontId="3" type="noConversion"/>
  </si>
  <si>
    <r>
      <t>9</t>
    </r>
    <r>
      <rPr>
        <sz val="12"/>
        <color indexed="8"/>
        <rFont val="Times New Roman"/>
        <family val="1"/>
      </rPr>
      <t>9/08/01-101/07/31</t>
    </r>
    <phoneticPr fontId="3" type="noConversion"/>
  </si>
  <si>
    <r>
      <t>9</t>
    </r>
    <r>
      <rPr>
        <sz val="12"/>
        <color indexed="8"/>
        <rFont val="Times New Roman"/>
        <family val="1"/>
      </rPr>
      <t>9/08/01-102/07/31</t>
    </r>
    <phoneticPr fontId="3" type="noConversion"/>
  </si>
  <si>
    <t>98/08/01-99/09/31</t>
    <phoneticPr fontId="3" type="noConversion"/>
  </si>
  <si>
    <r>
      <rPr>
        <sz val="10"/>
        <rFont val="標楷體"/>
        <family val="4"/>
        <charset val="136"/>
      </rPr>
      <t>技職院校學生日語學習動機</t>
    </r>
    <r>
      <rPr>
        <sz val="10"/>
        <rFont val="Times New Roman"/>
        <family val="1"/>
      </rPr>
      <t>.</t>
    </r>
    <r>
      <rPr>
        <sz val="10"/>
        <rFont val="標楷體"/>
        <family val="4"/>
        <charset val="136"/>
      </rPr>
      <t>學習策略</t>
    </r>
    <r>
      <rPr>
        <sz val="10"/>
        <rFont val="Times New Roman"/>
        <family val="1"/>
      </rPr>
      <t>.</t>
    </r>
    <r>
      <rPr>
        <sz val="10"/>
        <rFont val="標楷體"/>
        <family val="4"/>
        <charset val="136"/>
      </rPr>
      <t>學習焦慮與學習成效之調查</t>
    </r>
    <phoneticPr fontId="4" type="noConversion"/>
  </si>
  <si>
    <r>
      <rPr>
        <sz val="10"/>
        <rFont val="標楷體"/>
        <family val="4"/>
        <charset val="136"/>
      </rPr>
      <t>跨文化學習在英語教學上的應用</t>
    </r>
    <phoneticPr fontId="4" type="noConversion"/>
  </si>
  <si>
    <r>
      <rPr>
        <sz val="10"/>
        <rFont val="標楷體"/>
        <family val="4"/>
        <charset val="136"/>
      </rPr>
      <t>中文漢字知識對日語漢字雙字詞的聽覺理解之影響</t>
    </r>
    <r>
      <rPr>
        <sz val="10"/>
        <rFont val="Times New Roman"/>
        <family val="1"/>
      </rPr>
      <t>-</t>
    </r>
    <r>
      <rPr>
        <sz val="10"/>
        <rFont val="標楷體"/>
        <family val="4"/>
        <charset val="136"/>
      </rPr>
      <t>以台灣人日語學習為對象</t>
    </r>
    <phoneticPr fontId="4" type="noConversion"/>
  </si>
  <si>
    <r>
      <rPr>
        <sz val="10"/>
        <rFont val="標楷體"/>
        <family val="4"/>
        <charset val="136"/>
      </rPr>
      <t>結合數位照相參數與影像融合術於影像變焦技術之研究</t>
    </r>
    <phoneticPr fontId="4" type="noConversion"/>
  </si>
  <si>
    <r>
      <rPr>
        <sz val="10"/>
        <rFont val="標楷體"/>
        <family val="4"/>
        <charset val="136"/>
      </rPr>
      <t>建構以英中雙語語料庫為基礎的開放原始碼的命題輔助系統</t>
    </r>
    <phoneticPr fontId="4" type="noConversion"/>
  </si>
  <si>
    <r>
      <rPr>
        <sz val="10"/>
        <rFont val="標楷體"/>
        <family val="4"/>
        <charset val="136"/>
      </rPr>
      <t>發展以自然語言為基礎的英中翻譯測驗評估輔助系統</t>
    </r>
    <phoneticPr fontId="4" type="noConversion"/>
  </si>
  <si>
    <r>
      <rPr>
        <sz val="10"/>
        <rFont val="標楷體"/>
        <family val="4"/>
        <charset val="136"/>
      </rPr>
      <t>圖形著色問題</t>
    </r>
    <phoneticPr fontId="4" type="noConversion"/>
  </si>
  <si>
    <r>
      <rPr>
        <sz val="10"/>
        <rFont val="標楷體"/>
        <family val="4"/>
        <charset val="136"/>
      </rPr>
      <t>著色數對於均勻著色的影響</t>
    </r>
  </si>
  <si>
    <r>
      <rPr>
        <sz val="10"/>
        <rFont val="標楷體"/>
        <family val="4"/>
        <charset val="136"/>
      </rPr>
      <t>可變連桿角度橢圓機肌電訊號與運動經濟性之比較研究</t>
    </r>
  </si>
  <si>
    <r>
      <rPr>
        <sz val="10"/>
        <rFont val="標楷體"/>
        <family val="4"/>
        <charset val="136"/>
      </rPr>
      <t>植基於無失真資料壓縮演算法之資訊隱藏技術之研究</t>
    </r>
  </si>
  <si>
    <r>
      <rPr>
        <sz val="10"/>
        <rFont val="標楷體"/>
        <family val="4"/>
        <charset val="136"/>
      </rPr>
      <t>互動涉入形式與參與者愉悅經驗之研究</t>
    </r>
  </si>
  <si>
    <r>
      <rPr>
        <sz val="10"/>
        <rFont val="標楷體"/>
        <family val="4"/>
        <charset val="136"/>
      </rPr>
      <t>資料採礦輔助智慧化互動式空間設計之研究</t>
    </r>
  </si>
  <si>
    <r>
      <rPr>
        <sz val="10"/>
        <rFont val="標楷體"/>
        <family val="4"/>
        <charset val="136"/>
      </rPr>
      <t>聚落境域之空間圖式與概念意涵研究</t>
    </r>
  </si>
  <si>
    <r>
      <rPr>
        <sz val="10"/>
        <rFont val="標楷體"/>
        <family val="4"/>
        <charset val="136"/>
      </rPr>
      <t>電視、平面、與網路廣告媒體之行銷溝通效果及其綜效之比較研究</t>
    </r>
  </si>
  <si>
    <r>
      <rPr>
        <sz val="10"/>
        <rFont val="標楷體"/>
        <family val="4"/>
        <charset val="136"/>
      </rPr>
      <t>單性生殖遺傳演算法應用於動態車輛途程問題之研究</t>
    </r>
  </si>
  <si>
    <r>
      <rPr>
        <sz val="10"/>
        <rFont val="標楷體"/>
        <family val="4"/>
        <charset val="136"/>
      </rPr>
      <t>需求受價格與行銷費用影響之買賣整合存貨模式</t>
    </r>
  </si>
  <si>
    <r>
      <rPr>
        <sz val="10"/>
        <rFont val="標楷體"/>
        <family val="4"/>
        <charset val="136"/>
      </rPr>
      <t>中位數等級轉換管制圖之探究</t>
    </r>
  </si>
  <si>
    <r>
      <rPr>
        <sz val="10"/>
        <rFont val="標楷體"/>
        <family val="4"/>
        <charset val="136"/>
      </rPr>
      <t>政府各項政事支出的績效表現與生產力研究：國際的實證</t>
    </r>
  </si>
  <si>
    <r>
      <rPr>
        <sz val="10"/>
        <rFont val="標楷體"/>
        <family val="4"/>
        <charset val="136"/>
      </rPr>
      <t>供應鏈成本管理、市場導向、誘因制度對資源能力累積與組織績效之影響</t>
    </r>
  </si>
  <si>
    <r>
      <rPr>
        <sz val="10"/>
        <rFont val="標楷體"/>
        <family val="4"/>
        <charset val="136"/>
      </rPr>
      <t>動態需求市場下之產品價格、保固期與生產率之最佳化決策</t>
    </r>
  </si>
  <si>
    <r>
      <rPr>
        <sz val="10"/>
        <rFont val="標楷體"/>
        <family val="4"/>
        <charset val="136"/>
      </rPr>
      <t>「街頭塗鴉藝術」導入文化創意產業發展之研究</t>
    </r>
  </si>
  <si>
    <r>
      <rPr>
        <sz val="10"/>
        <rFont val="標楷體"/>
        <family val="4"/>
        <charset val="136"/>
      </rPr>
      <t>雙變量製程能力弱度指標</t>
    </r>
    <r>
      <rPr>
        <sz val="10"/>
        <rFont val="Times New Roman"/>
        <family val="1"/>
      </rPr>
      <t>Cpp</t>
    </r>
    <r>
      <rPr>
        <sz val="10"/>
        <rFont val="標楷體"/>
        <family val="4"/>
        <charset val="136"/>
      </rPr>
      <t>之跋靴比較</t>
    </r>
  </si>
  <si>
    <r>
      <rPr>
        <sz val="10"/>
        <rFont val="標楷體"/>
        <family val="4"/>
        <charset val="136"/>
      </rPr>
      <t>探討有限容量</t>
    </r>
    <r>
      <rPr>
        <sz val="10"/>
        <rFont val="Times New Roman"/>
        <family val="1"/>
      </rPr>
      <t>M/G/1</t>
    </r>
    <r>
      <rPr>
        <sz val="10"/>
        <rFont val="標楷體"/>
        <family val="4"/>
        <charset val="136"/>
      </rPr>
      <t>及</t>
    </r>
    <r>
      <rPr>
        <sz val="10"/>
        <rFont val="Times New Roman"/>
        <family val="1"/>
      </rPr>
      <t>G/M/1</t>
    </r>
    <r>
      <rPr>
        <sz val="10"/>
        <rFont val="標楷體"/>
        <family val="4"/>
        <charset val="136"/>
      </rPr>
      <t>排隊系統有關</t>
    </r>
    <r>
      <rPr>
        <sz val="10"/>
        <rFont val="Times New Roman"/>
        <family val="1"/>
      </rPr>
      <t>N</t>
    </r>
    <r>
      <rPr>
        <sz val="10"/>
        <rFont val="標楷體"/>
        <family val="4"/>
        <charset val="136"/>
      </rPr>
      <t>方策與</t>
    </r>
    <r>
      <rPr>
        <sz val="10"/>
        <rFont val="Times New Roman"/>
        <family val="1"/>
      </rPr>
      <t>F</t>
    </r>
    <r>
      <rPr>
        <sz val="10"/>
        <rFont val="標楷體"/>
        <family val="4"/>
        <charset val="136"/>
      </rPr>
      <t>方策兩者之間的相互關係</t>
    </r>
    <r>
      <rPr>
        <sz val="10"/>
        <rFont val="Times New Roman"/>
        <family val="1"/>
      </rPr>
      <t xml:space="preserve"> -- (</t>
    </r>
    <r>
      <rPr>
        <sz val="10"/>
        <rFont val="標楷體"/>
        <family val="4"/>
        <charset val="136"/>
      </rPr>
      <t>子計畫三</t>
    </r>
    <r>
      <rPr>
        <sz val="10"/>
        <rFont val="Times New Roman"/>
        <family val="1"/>
      </rPr>
      <t>)</t>
    </r>
  </si>
  <si>
    <r>
      <rPr>
        <sz val="10"/>
        <rFont val="標楷體"/>
        <family val="4"/>
        <charset val="136"/>
      </rPr>
      <t>賀爾蒙分泌資料基線函數部分概估萃取的研究</t>
    </r>
  </si>
  <si>
    <r>
      <rPr>
        <sz val="10"/>
        <rFont val="標楷體"/>
        <family val="4"/>
        <charset val="136"/>
      </rPr>
      <t>高階微分方程之數值方法</t>
    </r>
  </si>
  <si>
    <r>
      <rPr>
        <sz val="10"/>
        <rFont val="標楷體"/>
        <family val="4"/>
        <charset val="136"/>
      </rPr>
      <t>適應性</t>
    </r>
    <r>
      <rPr>
        <sz val="10"/>
        <rFont val="Times New Roman"/>
        <family val="1"/>
      </rPr>
      <t>x-bar</t>
    </r>
    <r>
      <rPr>
        <sz val="10"/>
        <rFont val="標楷體"/>
        <family val="4"/>
        <charset val="136"/>
      </rPr>
      <t>管制圖在非常態製程之經濟性設計</t>
    </r>
  </si>
  <si>
    <r>
      <rPr>
        <sz val="10"/>
        <rFont val="標楷體"/>
        <family val="4"/>
        <charset val="136"/>
      </rPr>
      <t>利用高動態範圍及解析度建構整合型蛋白質二維凝膠電泳影像資料庫之研究</t>
    </r>
  </si>
  <si>
    <r>
      <rPr>
        <sz val="10"/>
        <rFont val="標楷體"/>
        <family val="4"/>
        <charset val="136"/>
      </rPr>
      <t>發展知識本體論為基礎之知識感知地圖支援</t>
    </r>
    <r>
      <rPr>
        <sz val="10"/>
        <rFont val="Times New Roman"/>
        <family val="1"/>
      </rPr>
      <t>U-Learning</t>
    </r>
    <r>
      <rPr>
        <sz val="10"/>
        <rFont val="標楷體"/>
        <family val="4"/>
        <charset val="136"/>
      </rPr>
      <t>學習情境</t>
    </r>
  </si>
  <si>
    <r>
      <t>ThinPrep</t>
    </r>
    <r>
      <rPr>
        <sz val="10"/>
        <rFont val="標楷體"/>
        <family val="4"/>
        <charset val="136"/>
      </rPr>
      <t>子宮頸抹片上皮細胞的影像分析與診斷系統</t>
    </r>
  </si>
  <si>
    <r>
      <t>3D</t>
    </r>
    <r>
      <rPr>
        <sz val="10"/>
        <rFont val="標楷體"/>
        <family val="4"/>
        <charset val="136"/>
      </rPr>
      <t>虛擬實境應用於教學之建構與評估</t>
    </r>
  </si>
  <si>
    <r>
      <rPr>
        <sz val="10"/>
        <rFont val="標楷體"/>
        <family val="4"/>
        <charset val="136"/>
      </rPr>
      <t>多個具異質的逆高斯分配平均數之廣義信賴區間及多重比較</t>
    </r>
  </si>
  <si>
    <r>
      <rPr>
        <sz val="10"/>
        <rFont val="標楷體"/>
        <family val="4"/>
        <charset val="136"/>
      </rPr>
      <t>導覽語篇分析：口筆譯之對比研究</t>
    </r>
  </si>
  <si>
    <r>
      <rPr>
        <sz val="10"/>
        <color indexed="8"/>
        <rFont val="標楷體"/>
        <family val="4"/>
        <charset val="136"/>
      </rPr>
      <t>導覽語篇分析：口筆譯之對比研究</t>
    </r>
    <r>
      <rPr>
        <sz val="10"/>
        <color indexed="8"/>
        <rFont val="Times New Roman"/>
        <family val="1"/>
      </rPr>
      <t>(</t>
    </r>
    <r>
      <rPr>
        <sz val="10"/>
        <color indexed="8"/>
        <rFont val="標楷體"/>
        <family val="4"/>
        <charset val="136"/>
      </rPr>
      <t>Ⅱ</t>
    </r>
    <r>
      <rPr>
        <sz val="10"/>
        <color indexed="8"/>
        <rFont val="Times New Roman"/>
        <family val="1"/>
      </rPr>
      <t>)</t>
    </r>
  </si>
  <si>
    <r>
      <rPr>
        <sz val="10"/>
        <color indexed="8"/>
        <rFont val="標楷體"/>
        <family val="4"/>
        <charset val="136"/>
      </rPr>
      <t>建立以動作為基礎的人與家用機器人互動系統</t>
    </r>
    <r>
      <rPr>
        <sz val="10"/>
        <color indexed="8"/>
        <rFont val="Times New Roman"/>
        <family val="1"/>
      </rPr>
      <t>(I)</t>
    </r>
  </si>
  <si>
    <r>
      <rPr>
        <sz val="10"/>
        <color indexed="8"/>
        <rFont val="標楷體"/>
        <family val="4"/>
        <charset val="136"/>
      </rPr>
      <t>以情境多媒體展演詞、曲與古文之華語學習內容研究</t>
    </r>
  </si>
  <si>
    <r>
      <rPr>
        <sz val="10"/>
        <color indexed="8"/>
        <rFont val="標楷體"/>
        <family val="4"/>
        <charset val="136"/>
      </rPr>
      <t>設計以網頁為基礎的遊戲式廣告以探討網路廣告的置入</t>
    </r>
  </si>
  <si>
    <r>
      <rPr>
        <sz val="10"/>
        <color indexed="8"/>
        <rFont val="標楷體"/>
        <family val="4"/>
        <charset val="136"/>
      </rPr>
      <t>直覺式視覺輔助平台設計及實用性研究</t>
    </r>
  </si>
  <si>
    <r>
      <rPr>
        <sz val="10"/>
        <color indexed="8"/>
        <rFont val="標楷體"/>
        <family val="4"/>
        <charset val="136"/>
      </rPr>
      <t>以</t>
    </r>
    <r>
      <rPr>
        <sz val="10"/>
        <color indexed="8"/>
        <rFont val="Times New Roman"/>
        <family val="1"/>
      </rPr>
      <t>JPEG-LS</t>
    </r>
    <r>
      <rPr>
        <sz val="10"/>
        <color indexed="8"/>
        <rFont val="標楷體"/>
        <family val="4"/>
        <charset val="136"/>
      </rPr>
      <t>為基礎應用於二維凝膠電泳影像的多解析度多對比影像壓縮</t>
    </r>
    <r>
      <rPr>
        <sz val="10"/>
        <color indexed="8"/>
        <rFont val="Times New Roman"/>
        <family val="1"/>
      </rPr>
      <t>(HDRR)</t>
    </r>
    <r>
      <rPr>
        <sz val="10"/>
        <color indexed="8"/>
        <rFont val="標楷體"/>
        <family val="4"/>
        <charset val="136"/>
      </rPr>
      <t>技術</t>
    </r>
  </si>
  <si>
    <r>
      <rPr>
        <sz val="10"/>
        <color indexed="8"/>
        <rFont val="標楷體"/>
        <family val="4"/>
        <charset val="136"/>
      </rPr>
      <t>具有同步假期且不可信賴的</t>
    </r>
    <r>
      <rPr>
        <sz val="10"/>
        <color indexed="8"/>
        <rFont val="Times New Roman"/>
        <family val="1"/>
      </rPr>
      <t xml:space="preserve"> M/M/c</t>
    </r>
    <r>
      <rPr>
        <sz val="10"/>
        <color indexed="8"/>
        <rFont val="標楷體"/>
        <family val="4"/>
        <charset val="136"/>
      </rPr>
      <t>排隊系統之兩個門檻值的最佳化研究</t>
    </r>
  </si>
  <si>
    <r>
      <t>XML</t>
    </r>
    <r>
      <rPr>
        <sz val="10"/>
        <color indexed="8"/>
        <rFont val="標楷體"/>
        <family val="4"/>
        <charset val="136"/>
      </rPr>
      <t>資料庫管理系統並行控制機制之研究</t>
    </r>
  </si>
  <si>
    <r>
      <rPr>
        <sz val="10"/>
        <color indexed="8"/>
        <rFont val="標楷體"/>
        <family val="4"/>
        <charset val="136"/>
      </rPr>
      <t>具隱私保護之文件擷取系統的研究與開發</t>
    </r>
  </si>
  <si>
    <r>
      <rPr>
        <sz val="10"/>
        <color indexed="8"/>
        <rFont val="標楷體"/>
        <family val="4"/>
        <charset val="136"/>
      </rPr>
      <t>以學習者為核心發展可適性之無所不在學習平台之研究</t>
    </r>
  </si>
  <si>
    <r>
      <rPr>
        <sz val="10"/>
        <color indexed="8"/>
        <rFont val="標楷體"/>
        <family val="4"/>
        <charset val="136"/>
      </rPr>
      <t>數位典藏影像切割</t>
    </r>
    <r>
      <rPr>
        <sz val="10"/>
        <color indexed="8"/>
        <rFont val="Times New Roman"/>
        <family val="1"/>
      </rPr>
      <t>(segmentation)</t>
    </r>
    <r>
      <rPr>
        <sz val="10"/>
        <color indexed="8"/>
        <rFont val="標楷體"/>
        <family val="4"/>
        <charset val="136"/>
      </rPr>
      <t>、壓縮</t>
    </r>
    <r>
      <rPr>
        <sz val="10"/>
        <color indexed="8"/>
        <rFont val="Times New Roman"/>
        <family val="1"/>
      </rPr>
      <t>(compression)</t>
    </r>
    <r>
      <rPr>
        <sz val="10"/>
        <color indexed="8"/>
        <rFont val="標楷體"/>
        <family val="4"/>
        <charset val="136"/>
      </rPr>
      <t>與檢索</t>
    </r>
    <r>
      <rPr>
        <sz val="10"/>
        <color indexed="8"/>
        <rFont val="Times New Roman"/>
        <family val="1"/>
      </rPr>
      <t>(retrieval)</t>
    </r>
    <r>
      <rPr>
        <sz val="10"/>
        <color indexed="8"/>
        <rFont val="標楷體"/>
        <family val="4"/>
        <charset val="136"/>
      </rPr>
      <t>之研究</t>
    </r>
  </si>
  <si>
    <r>
      <rPr>
        <sz val="10"/>
        <color indexed="8"/>
        <rFont val="標楷體"/>
        <family val="4"/>
        <charset val="136"/>
      </rPr>
      <t>網路創業家與實體創業家之比較研究：整合個人特質、創業策略與滿意度的觀點</t>
    </r>
  </si>
  <si>
    <r>
      <rPr>
        <sz val="10"/>
        <color indexed="8"/>
        <rFont val="標楷體"/>
        <family val="4"/>
        <charset val="136"/>
      </rPr>
      <t>結合變動抽樣時距與變動管制界限的累積計數和管制圖－</t>
    </r>
    <r>
      <rPr>
        <sz val="10"/>
        <color indexed="8"/>
        <rFont val="Times New Roman"/>
        <family val="1"/>
      </rPr>
      <t>-</t>
    </r>
    <r>
      <rPr>
        <sz val="10"/>
        <color indexed="8"/>
        <rFont val="標楷體"/>
        <family val="4"/>
        <charset val="136"/>
      </rPr>
      <t>奈米製程產品不合格率的管制</t>
    </r>
    <r>
      <rPr>
        <sz val="10"/>
        <color indexed="8"/>
        <rFont val="Times New Roman"/>
        <family val="1"/>
      </rPr>
      <t>(I)</t>
    </r>
  </si>
  <si>
    <r>
      <rPr>
        <sz val="10"/>
        <color indexed="8"/>
        <rFont val="標楷體"/>
        <family val="4"/>
        <charset val="136"/>
      </rPr>
      <t>運用遺傳演算法、分類演算法與</t>
    </r>
    <r>
      <rPr>
        <sz val="10"/>
        <color indexed="8"/>
        <rFont val="Times New Roman"/>
        <family val="1"/>
      </rPr>
      <t>TTQS</t>
    </r>
    <r>
      <rPr>
        <sz val="10"/>
        <color indexed="8"/>
        <rFont val="標楷體"/>
        <family val="4"/>
        <charset val="136"/>
      </rPr>
      <t>訓練品質計分卡評估企業經營績效之研究</t>
    </r>
  </si>
  <si>
    <r>
      <rPr>
        <sz val="10"/>
        <color indexed="8"/>
        <rFont val="標楷體"/>
        <family val="4"/>
        <charset val="136"/>
      </rPr>
      <t>利用高效能索引結構建置整合型空間與時間資料庫及追蹤動態空間物件之研究</t>
    </r>
  </si>
  <si>
    <r>
      <rPr>
        <sz val="10"/>
        <color indexed="8"/>
        <rFont val="標楷體"/>
        <family val="4"/>
        <charset val="136"/>
      </rPr>
      <t>探討運具選擇模式之預測、驗證、更新與應用</t>
    </r>
    <r>
      <rPr>
        <sz val="10"/>
        <color indexed="8"/>
        <rFont val="Times New Roman"/>
        <family val="1"/>
      </rPr>
      <t>-</t>
    </r>
    <r>
      <rPr>
        <sz val="10"/>
        <color indexed="8"/>
        <rFont val="標楷體"/>
        <family val="4"/>
        <charset val="136"/>
      </rPr>
      <t>以高鐵通車前、後之運具市場為例</t>
    </r>
  </si>
  <si>
    <r>
      <rPr>
        <sz val="10"/>
        <color indexed="8"/>
        <rFont val="標楷體"/>
        <family val="4"/>
        <charset val="136"/>
      </rPr>
      <t>含運輸成本之隨機需求整合存貨模式</t>
    </r>
  </si>
  <si>
    <r>
      <rPr>
        <sz val="10"/>
        <color indexed="8"/>
        <rFont val="標楷體"/>
        <family val="4"/>
        <charset val="136"/>
      </rPr>
      <t>多個對數常態分配平均數之廣義推論</t>
    </r>
  </si>
  <si>
    <r>
      <t xml:space="preserve">Stochastic </t>
    </r>
    <r>
      <rPr>
        <sz val="10"/>
        <color indexed="8"/>
        <rFont val="標楷體"/>
        <family val="4"/>
        <charset val="136"/>
      </rPr>
      <t>微分方程數值方法之遞迴分析</t>
    </r>
  </si>
  <si>
    <r>
      <rPr>
        <sz val="10"/>
        <color indexed="8"/>
        <rFont val="標楷體"/>
        <family val="4"/>
        <charset val="136"/>
      </rPr>
      <t>間斷時間之</t>
    </r>
    <r>
      <rPr>
        <sz val="10"/>
        <color indexed="8"/>
        <rFont val="Times New Roman"/>
        <family val="1"/>
      </rPr>
      <t xml:space="preserve">Geo/G/1 </t>
    </r>
    <r>
      <rPr>
        <sz val="10"/>
        <color indexed="8"/>
        <rFont val="標楷體"/>
        <family val="4"/>
        <charset val="136"/>
      </rPr>
      <t>排隊系統的最佳門檻研究</t>
    </r>
  </si>
  <si>
    <r>
      <rPr>
        <sz val="10"/>
        <color indexed="8"/>
        <rFont val="標楷體"/>
        <family val="4"/>
        <charset val="136"/>
      </rPr>
      <t>適應性管制圖在自我相關製程之研究</t>
    </r>
    <r>
      <rPr>
        <sz val="10"/>
        <color indexed="8"/>
        <rFont val="Times New Roman"/>
        <family val="1"/>
      </rPr>
      <t>(I)</t>
    </r>
  </si>
  <si>
    <r>
      <rPr>
        <sz val="10"/>
        <color indexed="8"/>
        <rFont val="標楷體"/>
        <family val="4"/>
        <charset val="136"/>
      </rPr>
      <t>股權分置改革對於會計資訊品質和公司理財的影響：來自中國的證據</t>
    </r>
  </si>
  <si>
    <r>
      <rPr>
        <sz val="10"/>
        <color indexed="8"/>
        <rFont val="標楷體"/>
        <family val="4"/>
        <charset val="136"/>
      </rPr>
      <t>審計品質與盈餘平穩化關係之研究</t>
    </r>
  </si>
  <si>
    <r>
      <rPr>
        <sz val="10"/>
        <color indexed="8"/>
        <rFont val="標楷體"/>
        <family val="4"/>
        <charset val="136"/>
      </rPr>
      <t>「街頭塗鴉藝術」導入文化創意產業發展之研究</t>
    </r>
  </si>
  <si>
    <r>
      <rPr>
        <sz val="10"/>
        <color indexed="8"/>
        <rFont val="標楷體"/>
        <family val="4"/>
        <charset val="136"/>
      </rPr>
      <t>含有不可信任服務者及選擇性服務之離散型時間排隊系統的研究</t>
    </r>
  </si>
  <si>
    <r>
      <rPr>
        <sz val="10"/>
        <color indexed="8"/>
        <rFont val="標楷體"/>
        <family val="4"/>
        <charset val="136"/>
      </rPr>
      <t>混合保固與預防維護策略</t>
    </r>
  </si>
  <si>
    <r>
      <rPr>
        <sz val="10"/>
        <color indexed="8"/>
        <rFont val="標楷體"/>
        <family val="4"/>
        <charset val="136"/>
      </rPr>
      <t>目標導向及知覺社會距離對多樣化蒐尋行為的影響</t>
    </r>
  </si>
  <si>
    <r>
      <rPr>
        <sz val="10"/>
        <color indexed="8"/>
        <rFont val="標楷體"/>
        <family val="4"/>
        <charset val="136"/>
      </rPr>
      <t>群聚與知識外溢之關係</t>
    </r>
  </si>
  <si>
    <r>
      <rPr>
        <sz val="10"/>
        <color indexed="8"/>
        <rFont val="標楷體"/>
        <family val="4"/>
        <charset val="136"/>
      </rPr>
      <t>從建構空間生活群的觀點探討醫院附設護理之家設施環境之使用特徵與問題</t>
    </r>
  </si>
  <si>
    <r>
      <rPr>
        <sz val="10"/>
        <color indexed="8"/>
        <rFont val="標楷體"/>
        <family val="4"/>
        <charset val="136"/>
      </rPr>
      <t>智慧性設計：課程規劃、教學與評量方式之研究</t>
    </r>
    <r>
      <rPr>
        <sz val="10"/>
        <color indexed="8"/>
        <rFont val="Times New Roman"/>
        <family val="1"/>
      </rPr>
      <t>-</t>
    </r>
    <r>
      <rPr>
        <sz val="10"/>
        <color indexed="8"/>
        <rFont val="標楷體"/>
        <family val="4"/>
        <charset val="136"/>
      </rPr>
      <t>智慧性設計在數位空間創作之教育研究</t>
    </r>
  </si>
  <si>
    <r>
      <rPr>
        <sz val="10"/>
        <color indexed="8"/>
        <rFont val="標楷體"/>
        <family val="4"/>
        <charset val="136"/>
      </rPr>
      <t>獨占性競爭市場－</t>
    </r>
    <r>
      <rPr>
        <sz val="10"/>
        <color indexed="8"/>
        <rFont val="Times New Roman"/>
        <family val="1"/>
      </rPr>
      <t>-</t>
    </r>
    <r>
      <rPr>
        <sz val="10"/>
        <color indexed="8"/>
        <rFont val="標楷體"/>
        <family val="4"/>
        <charset val="136"/>
      </rPr>
      <t>成長、福利與政策分析</t>
    </r>
  </si>
  <si>
    <r>
      <rPr>
        <sz val="10"/>
        <color indexed="8"/>
        <rFont val="標楷體"/>
        <family val="4"/>
        <charset val="136"/>
      </rPr>
      <t>區域差異對子宮頸抹片篩檢利用之影響</t>
    </r>
  </si>
  <si>
    <r>
      <rPr>
        <sz val="10"/>
        <color indexed="8"/>
        <rFont val="標楷體"/>
        <family val="4"/>
        <charset val="136"/>
      </rPr>
      <t>區域差異對台灣地區醫療保健支出之影響</t>
    </r>
  </si>
  <si>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</si>
  <si>
    <r>
      <rPr>
        <sz val="10"/>
        <color indexed="8"/>
        <rFont val="標楷體"/>
        <family val="4"/>
        <charset val="136"/>
      </rPr>
      <t>動態需求市場下之產品價格、保固期與生產率之最佳化決策</t>
    </r>
  </si>
  <si>
    <r>
      <rPr>
        <sz val="10"/>
        <color indexed="8"/>
        <rFont val="標楷體"/>
        <family val="4"/>
        <charset val="136"/>
      </rPr>
      <t>供應鏈成本管理、市場導向、誘因制度對資源能力累積與組織績效之影響</t>
    </r>
  </si>
  <si>
    <r>
      <t>3D</t>
    </r>
    <r>
      <rPr>
        <sz val="10"/>
        <color indexed="8"/>
        <rFont val="標楷體"/>
        <family val="4"/>
        <charset val="136"/>
      </rPr>
      <t>虛擬實境應用於教學之建構與評估</t>
    </r>
  </si>
  <si>
    <r>
      <rPr>
        <sz val="10"/>
        <color indexed="8"/>
        <rFont val="標楷體"/>
        <family val="4"/>
        <charset val="136"/>
      </rPr>
      <t>利用高動態範圍及解析度建構整合型蛋白質二維凝膠電泳影像資料庫之研究</t>
    </r>
  </si>
  <si>
    <r>
      <rPr>
        <sz val="10"/>
        <color indexed="8"/>
        <rFont val="標楷體"/>
        <family val="4"/>
        <charset val="136"/>
      </rPr>
      <t>電視、平面、與網路廣告媒體之行銷溝通效果及其綜效之比較研究</t>
    </r>
  </si>
  <si>
    <r>
      <rPr>
        <sz val="10"/>
        <color indexed="8"/>
        <rFont val="標楷體"/>
        <family val="4"/>
        <charset val="136"/>
      </rPr>
      <t>聚落境域之空間圖式與概念意涵研究</t>
    </r>
  </si>
  <si>
    <r>
      <rPr>
        <sz val="10"/>
        <color indexed="8"/>
        <rFont val="標楷體"/>
        <family val="4"/>
        <charset val="136"/>
      </rPr>
      <t>無線感測器網路中之繞送協定演算法的有效率能量分析</t>
    </r>
  </si>
  <si>
    <r>
      <rPr>
        <sz val="10"/>
        <color indexed="8"/>
        <rFont val="標楷體"/>
        <family val="4"/>
        <charset val="136"/>
      </rPr>
      <t>管理知識的有效學習</t>
    </r>
    <r>
      <rPr>
        <sz val="10"/>
        <color indexed="8"/>
        <rFont val="Times New Roman"/>
        <family val="1"/>
      </rPr>
      <t xml:space="preserve"> – </t>
    </r>
    <r>
      <rPr>
        <sz val="10"/>
        <color indexed="8"/>
        <rFont val="標楷體"/>
        <family val="4"/>
        <charset val="136"/>
      </rPr>
      <t>整合學習循環理論與知識層次觀點</t>
    </r>
  </si>
  <si>
    <r>
      <rPr>
        <sz val="10"/>
        <color indexed="8"/>
        <rFont val="標楷體"/>
        <family val="4"/>
        <charset val="136"/>
      </rPr>
      <t>情意運算運用於互動遊戲之設計模式研究</t>
    </r>
  </si>
  <si>
    <r>
      <rPr>
        <sz val="10"/>
        <color indexed="8"/>
        <rFont val="標楷體"/>
        <family val="4"/>
        <charset val="136"/>
      </rPr>
      <t>多空市場下期貨最適動態避險模型之研究</t>
    </r>
  </si>
  <si>
    <r>
      <rPr>
        <sz val="10"/>
        <color indexed="8"/>
        <rFont val="標楷體"/>
        <family val="4"/>
        <charset val="136"/>
      </rPr>
      <t>動能效果與從眾行為之關聯探討</t>
    </r>
  </si>
  <si>
    <r>
      <rPr>
        <sz val="10"/>
        <color indexed="8"/>
        <rFont val="標楷體"/>
        <family val="4"/>
        <charset val="136"/>
      </rPr>
      <t>書店建蔽率與顧客探索行動特徵之研究</t>
    </r>
    <r>
      <rPr>
        <sz val="10"/>
        <color indexed="8"/>
        <rFont val="Times New Roman"/>
        <family val="1"/>
      </rPr>
      <t xml:space="preserve"> —</t>
    </r>
    <r>
      <rPr>
        <sz val="10"/>
        <color indexed="8"/>
        <rFont val="標楷體"/>
        <family val="4"/>
        <charset val="136"/>
      </rPr>
      <t>以空間構成、書架型態與顧客屬性比較</t>
    </r>
  </si>
  <si>
    <r>
      <rPr>
        <sz val="10"/>
        <color indexed="8"/>
        <rFont val="標楷體"/>
        <family val="4"/>
        <charset val="136"/>
      </rPr>
      <t>基因演算法應用於低碳旅遊規劃之研究</t>
    </r>
  </si>
  <si>
    <r>
      <rPr>
        <sz val="10"/>
        <color indexed="8"/>
        <rFont val="標楷體"/>
        <family val="4"/>
        <charset val="136"/>
      </rPr>
      <t>兩個多變量</t>
    </r>
    <r>
      <rPr>
        <sz val="10"/>
        <color indexed="8"/>
        <rFont val="Times New Roman"/>
        <family val="1"/>
      </rPr>
      <t>t</t>
    </r>
    <r>
      <rPr>
        <sz val="10"/>
        <color indexed="8"/>
        <rFont val="標楷體"/>
        <family val="4"/>
        <charset val="136"/>
      </rPr>
      <t>分配平均向量的廣義推論</t>
    </r>
  </si>
  <si>
    <r>
      <rPr>
        <sz val="10"/>
        <color indexed="8"/>
        <rFont val="標楷體"/>
        <family val="4"/>
        <charset val="136"/>
      </rPr>
      <t>公共支出、不確定性與經濟成長</t>
    </r>
  </si>
  <si>
    <r>
      <rPr>
        <sz val="10"/>
        <color indexed="8"/>
        <rFont val="標楷體"/>
        <family val="4"/>
        <charset val="136"/>
      </rPr>
      <t>時間距離對消費者選擇的影響</t>
    </r>
  </si>
  <si>
    <r>
      <rPr>
        <sz val="10"/>
        <color indexed="8"/>
        <rFont val="標楷體"/>
        <family val="4"/>
        <charset val="136"/>
      </rPr>
      <t>比</t>
    </r>
    <r>
      <rPr>
        <sz val="10"/>
        <color indexed="8"/>
        <rFont val="Times New Roman"/>
        <family val="1"/>
      </rPr>
      <t>Hopf Algebra</t>
    </r>
    <r>
      <rPr>
        <sz val="10"/>
        <color indexed="8"/>
        <rFont val="標楷體"/>
        <family val="4"/>
        <charset val="136"/>
      </rPr>
      <t>更簡易的代數法應用到</t>
    </r>
    <r>
      <rPr>
        <sz val="10"/>
        <color indexed="8"/>
        <rFont val="Times New Roman"/>
        <family val="1"/>
      </rPr>
      <t>Nystrom</t>
    </r>
    <r>
      <rPr>
        <sz val="10"/>
        <color indexed="8"/>
        <rFont val="標楷體"/>
        <family val="4"/>
        <charset val="136"/>
      </rPr>
      <t>系統及乘法微分的一般化公式</t>
    </r>
  </si>
  <si>
    <r>
      <rPr>
        <sz val="10"/>
        <color indexed="8"/>
        <rFont val="標楷體"/>
        <family val="4"/>
        <charset val="136"/>
      </rPr>
      <t>適應性管制圖在自我相關製程之經濟性研究</t>
    </r>
  </si>
  <si>
    <r>
      <rPr>
        <sz val="10"/>
        <color indexed="8"/>
        <rFont val="標楷體"/>
        <family val="4"/>
        <charset val="136"/>
      </rPr>
      <t>數位典藏影像之版權保護與驗證技術之研究</t>
    </r>
  </si>
  <si>
    <r>
      <rPr>
        <sz val="10"/>
        <color indexed="8"/>
        <rFont val="標楷體"/>
        <family val="4"/>
        <charset val="136"/>
      </rPr>
      <t>植基於差值擴張與差值分類之高隱藏量無失真資訊隱藏技術與強韌型浮水印技術</t>
    </r>
  </si>
  <si>
    <r>
      <rPr>
        <sz val="10"/>
        <color indexed="8"/>
        <rFont val="標楷體"/>
        <family val="4"/>
        <charset val="136"/>
      </rPr>
      <t>魔方陣最佳化於資料隱藏相關技術之研究</t>
    </r>
  </si>
  <si>
    <r>
      <rPr>
        <sz val="10"/>
        <color indexed="8"/>
        <rFont val="標楷體"/>
        <family val="4"/>
        <charset val="136"/>
      </rPr>
      <t>動態旅遊行程規劃代理人之研究</t>
    </r>
  </si>
  <si>
    <r>
      <rPr>
        <sz val="10"/>
        <color indexed="8"/>
        <rFont val="標楷體"/>
        <family val="4"/>
        <charset val="136"/>
      </rPr>
      <t>情境式虛擬醫學教學環境之建置與評估</t>
    </r>
  </si>
  <si>
    <r>
      <rPr>
        <sz val="10"/>
        <rFont val="標楷體"/>
        <family val="4"/>
        <charset val="136"/>
      </rPr>
      <t>台灣地區地方財政與經濟成長關係之研究</t>
    </r>
    <phoneticPr fontId="4" type="noConversion"/>
  </si>
  <si>
    <r>
      <rPr>
        <sz val="10"/>
        <rFont val="標楷體"/>
        <family val="4"/>
        <charset val="136"/>
      </rPr>
      <t>閱讀沈迷行為之研究</t>
    </r>
    <phoneticPr fontId="4" type="noConversion"/>
  </si>
  <si>
    <r>
      <rPr>
        <sz val="10"/>
        <rFont val="標楷體"/>
        <family val="4"/>
        <charset val="136"/>
      </rPr>
      <t>以使用者核心設計法發展個人數位助理之使用者介面</t>
    </r>
    <phoneticPr fontId="4" type="noConversion"/>
  </si>
  <si>
    <r>
      <rPr>
        <sz val="10"/>
        <rFont val="標楷體"/>
        <family val="4"/>
        <charset val="136"/>
      </rPr>
      <t>蛋白質二維凝膠電沒影像資料庫技術之研究</t>
    </r>
    <r>
      <rPr>
        <sz val="10"/>
        <rFont val="Times New Roman"/>
        <family val="1"/>
      </rPr>
      <t>(2/3)</t>
    </r>
    <phoneticPr fontId="4" type="noConversion"/>
  </si>
  <si>
    <r>
      <rPr>
        <sz val="10"/>
        <rFont val="標楷體"/>
        <family val="4"/>
        <charset val="136"/>
      </rPr>
      <t>表現序列標籤資料庫分析工具自由軟體之開發與研究</t>
    </r>
    <r>
      <rPr>
        <sz val="10"/>
        <rFont val="Times New Roman"/>
        <family val="1"/>
      </rPr>
      <t>(</t>
    </r>
    <r>
      <rPr>
        <sz val="10"/>
        <rFont val="標楷體"/>
        <family val="4"/>
        <charset val="136"/>
      </rPr>
      <t>Ⅱ</t>
    </r>
    <r>
      <rPr>
        <sz val="10"/>
        <rFont val="Times New Roman"/>
        <family val="1"/>
      </rPr>
      <t>)</t>
    </r>
    <phoneticPr fontId="4" type="noConversion"/>
  </si>
  <si>
    <r>
      <rPr>
        <sz val="10"/>
        <rFont val="標楷體"/>
        <family val="4"/>
        <charset val="136"/>
      </rPr>
      <t>改良式蟻群最佳算法於物流中心車輛途程問題之應用</t>
    </r>
    <phoneticPr fontId="4" type="noConversion"/>
  </si>
  <si>
    <r>
      <rPr>
        <sz val="10"/>
        <rFont val="標楷體"/>
        <family val="4"/>
        <charset val="136"/>
      </rPr>
      <t>結合市場區隔與產品定位之整合性運具選擇模式</t>
    </r>
    <r>
      <rPr>
        <sz val="10"/>
        <rFont val="Times New Roman"/>
        <family val="1"/>
      </rPr>
      <t>-</t>
    </r>
    <r>
      <rPr>
        <sz val="10"/>
        <rFont val="標楷體"/>
        <family val="4"/>
        <charset val="136"/>
      </rPr>
      <t>以台灣高鐵為例</t>
    </r>
    <phoneticPr fontId="4" type="noConversion"/>
  </si>
  <si>
    <r>
      <rPr>
        <sz val="10"/>
        <rFont val="標楷體"/>
        <family val="4"/>
        <charset val="136"/>
      </rPr>
      <t>降低訂購成本與改善品質水準之隨機性需求整合型存貨模式</t>
    </r>
    <phoneticPr fontId="4" type="noConversion"/>
  </si>
  <si>
    <r>
      <rPr>
        <sz val="10"/>
        <rFont val="標楷體"/>
        <family val="4"/>
        <charset val="136"/>
      </rPr>
      <t>網路經濟環境之網站品牌權益衡量模式</t>
    </r>
    <r>
      <rPr>
        <sz val="10"/>
        <rFont val="Times New Roman"/>
        <family val="1"/>
      </rPr>
      <t>-</t>
    </r>
    <r>
      <rPr>
        <sz val="10"/>
        <rFont val="標楷體"/>
        <family val="4"/>
        <charset val="136"/>
      </rPr>
      <t>顧客基礎觀點</t>
    </r>
    <phoneticPr fontId="4" type="noConversion"/>
  </si>
  <si>
    <r>
      <rPr>
        <sz val="10"/>
        <rFont val="標楷體"/>
        <family val="4"/>
        <charset val="136"/>
      </rPr>
      <t>分割計算點之</t>
    </r>
    <r>
      <rPr>
        <sz val="10"/>
        <rFont val="Times New Roman"/>
        <family val="1"/>
      </rPr>
      <t>Runge-Kuttta</t>
    </r>
    <r>
      <rPr>
        <sz val="10"/>
        <rFont val="標楷體"/>
        <family val="4"/>
        <charset val="136"/>
      </rPr>
      <t>數值方法集合及其應用</t>
    </r>
    <phoneticPr fontId="4" type="noConversion"/>
  </si>
  <si>
    <r>
      <rPr>
        <sz val="10"/>
        <rFont val="標楷體"/>
        <family val="4"/>
        <charset val="136"/>
      </rPr>
      <t>非營利組織商業活動對捐款收入及政府補助之影響</t>
    </r>
    <phoneticPr fontId="4" type="noConversion"/>
  </si>
  <si>
    <r>
      <rPr>
        <sz val="10"/>
        <rFont val="標楷體"/>
        <family val="4"/>
        <charset val="136"/>
      </rPr>
      <t>在存活率與捕取率均受時間及個體影響的死亡模式中母體參數的一個整合性鞅估計法</t>
    </r>
    <phoneticPr fontId="4" type="noConversion"/>
  </si>
  <si>
    <r>
      <rPr>
        <sz val="10"/>
        <rFont val="標楷體"/>
        <family val="4"/>
        <charset val="136"/>
      </rPr>
      <t>具有限容量一般分配到達排隊系統的假期策略研究</t>
    </r>
    <r>
      <rPr>
        <sz val="10"/>
        <rFont val="Times New Roman"/>
        <family val="1"/>
      </rPr>
      <t>(2/3)</t>
    </r>
    <phoneticPr fontId="4" type="noConversion"/>
  </si>
  <si>
    <r>
      <rPr>
        <sz val="10"/>
        <rFont val="標楷體"/>
        <family val="4"/>
        <charset val="136"/>
      </rPr>
      <t>具不齊一服務者之機器修理問題的假期策略</t>
    </r>
    <r>
      <rPr>
        <sz val="10"/>
        <rFont val="Times New Roman"/>
        <family val="1"/>
      </rPr>
      <t>(1/2)</t>
    </r>
    <phoneticPr fontId="4" type="noConversion"/>
  </si>
  <si>
    <r>
      <rPr>
        <sz val="10"/>
        <rFont val="標楷體"/>
        <family val="4"/>
        <charset val="136"/>
      </rPr>
      <t>在售後保證下的產品最佳預燒時間及維護策略</t>
    </r>
    <phoneticPr fontId="4" type="noConversion"/>
  </si>
  <si>
    <r>
      <rPr>
        <sz val="10"/>
        <rFont val="標楷體"/>
        <family val="4"/>
        <charset val="136"/>
      </rPr>
      <t>多變量母體共同平均向量以及多變量生物鑑定的廣義推論</t>
    </r>
    <phoneticPr fontId="4" type="noConversion"/>
  </si>
  <si>
    <r>
      <rPr>
        <sz val="10"/>
        <rFont val="標楷體"/>
        <family val="4"/>
        <charset val="136"/>
      </rPr>
      <t>省產材在室內裝修及建築構造上之可行性</t>
    </r>
    <r>
      <rPr>
        <sz val="10"/>
        <rFont val="Times New Roman"/>
        <family val="1"/>
      </rPr>
      <t>(1)</t>
    </r>
    <phoneticPr fontId="4" type="noConversion"/>
  </si>
  <si>
    <r>
      <rPr>
        <sz val="10"/>
        <rFont val="標楷體"/>
        <family val="4"/>
        <charset val="136"/>
      </rPr>
      <t>從台語廣告標題文字之意象認知建構台語廣告詞的用字基礎</t>
    </r>
    <r>
      <rPr>
        <sz val="10"/>
        <rFont val="Times New Roman"/>
        <family val="1"/>
      </rPr>
      <t>(3/3)</t>
    </r>
    <phoneticPr fontId="4" type="noConversion"/>
  </si>
  <si>
    <r>
      <rPr>
        <sz val="10"/>
        <rFont val="標楷體"/>
        <family val="4"/>
        <charset val="136"/>
      </rPr>
      <t>盈餘管理模型之評核</t>
    </r>
    <r>
      <rPr>
        <sz val="10"/>
        <rFont val="Times New Roman"/>
        <family val="1"/>
      </rPr>
      <t>:</t>
    </r>
    <r>
      <rPr>
        <sz val="10"/>
        <rFont val="標楷體"/>
        <family val="4"/>
        <charset val="136"/>
      </rPr>
      <t>以模糊理論在盈餘反應係數以及困難財務公司之應用為例</t>
    </r>
    <phoneticPr fontId="4" type="noConversion"/>
  </si>
  <si>
    <r>
      <rPr>
        <sz val="10"/>
        <rFont val="標楷體"/>
        <family val="4"/>
        <charset val="136"/>
      </rPr>
      <t>從工作類型</t>
    </r>
    <r>
      <rPr>
        <sz val="10"/>
        <rFont val="Times New Roman"/>
        <family val="1"/>
      </rPr>
      <t>.</t>
    </r>
    <r>
      <rPr>
        <sz val="10"/>
        <rFont val="標楷體"/>
        <family val="4"/>
        <charset val="136"/>
      </rPr>
      <t>分配公平性與財務誘因探討團隊獎酬的設計</t>
    </r>
    <phoneticPr fontId="4" type="noConversion"/>
  </si>
  <si>
    <r>
      <rPr>
        <sz val="10"/>
        <rFont val="標楷體"/>
        <family val="4"/>
        <charset val="136"/>
      </rPr>
      <t>老幹與新枝</t>
    </r>
    <r>
      <rPr>
        <sz val="10"/>
        <rFont val="Times New Roman"/>
        <family val="1"/>
      </rPr>
      <t>-</t>
    </r>
    <r>
      <rPr>
        <sz val="10"/>
        <rFont val="標楷體"/>
        <family val="4"/>
        <charset val="136"/>
      </rPr>
      <t>太平洋戰爭</t>
    </r>
    <r>
      <rPr>
        <sz val="10"/>
        <rFont val="Times New Roman"/>
        <family val="1"/>
      </rPr>
      <t>(1941~11945)</t>
    </r>
    <r>
      <rPr>
        <sz val="10"/>
        <rFont val="標楷體"/>
        <family val="4"/>
        <charset val="136"/>
      </rPr>
      <t>期間的櫟社活動及其創作</t>
    </r>
    <phoneticPr fontId="4" type="noConversion"/>
  </si>
  <si>
    <r>
      <rPr>
        <sz val="10"/>
        <rFont val="標楷體"/>
        <family val="4"/>
        <charset val="136"/>
      </rPr>
      <t>日人漢詩在台灣的研究</t>
    </r>
    <r>
      <rPr>
        <sz val="10"/>
        <rFont val="Times New Roman"/>
        <family val="1"/>
      </rPr>
      <t>-</t>
    </r>
    <r>
      <rPr>
        <sz val="10"/>
        <rFont val="標楷體"/>
        <family val="4"/>
        <charset val="136"/>
      </rPr>
      <t>以《采詩集》</t>
    </r>
    <r>
      <rPr>
        <sz val="10"/>
        <rFont val="Times New Roman"/>
        <family val="1"/>
      </rPr>
      <t>(1912-1913).</t>
    </r>
    <r>
      <rPr>
        <sz val="10"/>
        <rFont val="標楷體"/>
        <family val="4"/>
        <charset val="136"/>
      </rPr>
      <t>《蓬萊清籟》</t>
    </r>
    <r>
      <rPr>
        <sz val="10"/>
        <rFont val="Times New Roman"/>
        <family val="1"/>
      </rPr>
      <t>(1943-1944)</t>
    </r>
    <r>
      <rPr>
        <sz val="10"/>
        <rFont val="標楷體"/>
        <family val="4"/>
        <charset val="136"/>
      </rPr>
      <t>為對象</t>
    </r>
    <phoneticPr fontId="4" type="noConversion"/>
  </si>
  <si>
    <r>
      <rPr>
        <sz val="10"/>
        <rFont val="標楷體"/>
        <family val="4"/>
        <charset val="136"/>
      </rPr>
      <t>明末以錢謙益為忠的居士文人群究</t>
    </r>
    <phoneticPr fontId="4" type="noConversion"/>
  </si>
  <si>
    <r>
      <rPr>
        <sz val="10"/>
        <rFont val="標楷體"/>
        <family val="4"/>
        <charset val="136"/>
      </rPr>
      <t>【銷售工作價值觀量表之發展與評量】</t>
    </r>
    <phoneticPr fontId="4" type="noConversion"/>
  </si>
  <si>
    <r>
      <rPr>
        <sz val="10"/>
        <rFont val="標楷體"/>
        <family val="4"/>
        <charset val="136"/>
      </rPr>
      <t>【建構日語線上寫作教室對於提升學習者寫作能力成效之研究】</t>
    </r>
    <phoneticPr fontId="4" type="noConversion"/>
  </si>
  <si>
    <r>
      <t>K</t>
    </r>
    <r>
      <rPr>
        <sz val="10"/>
        <rFont val="標楷體"/>
        <family val="4"/>
        <charset val="136"/>
      </rPr>
      <t>個具異質性之多變量常態母體平均向量的線性組合的廣義推論</t>
    </r>
    <phoneticPr fontId="4" type="noConversion"/>
  </si>
  <si>
    <r>
      <rPr>
        <sz val="10"/>
        <rFont val="標楷體"/>
        <family val="4"/>
        <charset val="136"/>
      </rPr>
      <t>日語語彙學習策略訓練成效之研究</t>
    </r>
    <phoneticPr fontId="4" type="noConversion"/>
  </si>
  <si>
    <r>
      <rPr>
        <sz val="10"/>
        <rFont val="標楷體"/>
        <family val="4"/>
        <charset val="136"/>
      </rPr>
      <t>明徐師曾＜文體明辯＞研究－－以文之部為第一階段探討對象</t>
    </r>
    <phoneticPr fontId="4" type="noConversion"/>
  </si>
  <si>
    <r>
      <rPr>
        <sz val="10"/>
        <rFont val="標楷體"/>
        <family val="4"/>
        <charset val="136"/>
      </rPr>
      <t>【日治時期臺灣社會領導層的登山活動】</t>
    </r>
    <phoneticPr fontId="4" type="noConversion"/>
  </si>
  <si>
    <r>
      <rPr>
        <sz val="10"/>
        <rFont val="標楷體"/>
        <family val="4"/>
        <charset val="136"/>
      </rPr>
      <t>【信用交易與訂購數量有關之買賣整合存貨模式】</t>
    </r>
    <phoneticPr fontId="4" type="noConversion"/>
  </si>
  <si>
    <r>
      <rPr>
        <sz val="10"/>
        <rFont val="標楷體"/>
        <family val="4"/>
        <charset val="136"/>
      </rPr>
      <t>【利用結構方程模式結合個體選擇模式中的</t>
    </r>
    <r>
      <rPr>
        <sz val="10"/>
        <rFont val="Times New Roman"/>
        <family val="1"/>
      </rPr>
      <t>PR</t>
    </r>
    <r>
      <rPr>
        <sz val="10"/>
        <rFont val="標楷體"/>
        <family val="4"/>
        <charset val="136"/>
      </rPr>
      <t>與</t>
    </r>
    <r>
      <rPr>
        <sz val="10"/>
        <rFont val="Times New Roman"/>
        <family val="1"/>
      </rPr>
      <t>SP</t>
    </r>
    <r>
      <rPr>
        <sz val="10"/>
        <rFont val="標楷體"/>
        <family val="4"/>
        <charset val="136"/>
      </rPr>
      <t>數據】</t>
    </r>
    <phoneticPr fontId="4" type="noConversion"/>
  </si>
  <si>
    <r>
      <rPr>
        <sz val="10"/>
        <rFont val="標楷體"/>
        <family val="4"/>
        <charset val="136"/>
      </rPr>
      <t>【應用蟻群最佳化與模糊目標規劃於排課與教室指派問題之求解】</t>
    </r>
    <phoneticPr fontId="4" type="noConversion"/>
  </si>
  <si>
    <r>
      <rPr>
        <sz val="10"/>
        <rFont val="標楷體"/>
        <family val="4"/>
        <charset val="136"/>
      </rPr>
      <t>【植基於支持向量機及類神經網路之信用卡盜制偵測之研究】</t>
    </r>
    <phoneticPr fontId="4" type="noConversion"/>
  </si>
  <si>
    <r>
      <rPr>
        <sz val="10"/>
        <rFont val="標楷體"/>
        <family val="4"/>
        <charset val="136"/>
      </rPr>
      <t>【建構以文件相似度衡量為基礎的學習歷程檔案評量支援系統】</t>
    </r>
    <phoneticPr fontId="4" type="noConversion"/>
  </si>
  <si>
    <r>
      <rPr>
        <sz val="10"/>
        <rFont val="標楷體"/>
        <family val="4"/>
        <charset val="136"/>
      </rPr>
      <t>【具可復原性之高容量影像資訊隱藏技術之研究】</t>
    </r>
    <phoneticPr fontId="4" type="noConversion"/>
  </si>
  <si>
    <r>
      <rPr>
        <sz val="10"/>
        <rFont val="標楷體"/>
        <family val="4"/>
        <charset val="136"/>
      </rPr>
      <t>【博物館藏知識個人化之虛擬實境模式研究】</t>
    </r>
    <phoneticPr fontId="4" type="noConversion"/>
  </si>
  <si>
    <r>
      <rPr>
        <sz val="10"/>
        <rFont val="標楷體"/>
        <family val="4"/>
        <charset val="136"/>
      </rPr>
      <t>【數位學習知識分享行為因子之探討】</t>
    </r>
    <phoneticPr fontId="4" type="noConversion"/>
  </si>
  <si>
    <r>
      <rPr>
        <sz val="10"/>
        <rFont val="標楷體"/>
        <family val="4"/>
        <charset val="136"/>
      </rPr>
      <t>【運用知識管理技術建置問題導向學習之網路教育訓練系統】</t>
    </r>
    <phoneticPr fontId="4" type="noConversion"/>
  </si>
  <si>
    <r>
      <rPr>
        <sz val="10"/>
        <rFont val="標楷體"/>
        <family val="4"/>
        <charset val="136"/>
      </rPr>
      <t>【國樂系科學生的人格特、學習應適、職業興趣、與生涯抉擇之探討】</t>
    </r>
    <phoneticPr fontId="4" type="noConversion"/>
  </si>
  <si>
    <r>
      <rPr>
        <sz val="10"/>
        <rFont val="標楷體"/>
        <family val="4"/>
        <charset val="136"/>
      </rPr>
      <t>【臺灣傳統店鋪商業標記之圖像符號與文字造形研究】</t>
    </r>
    <phoneticPr fontId="4" type="noConversion"/>
  </si>
  <si>
    <r>
      <rPr>
        <sz val="10"/>
        <rFont val="標楷體"/>
        <family val="4"/>
        <charset val="136"/>
      </rPr>
      <t>【日治時期台灣美術設計之歷史發展與視覺符號研究</t>
    </r>
    <r>
      <rPr>
        <sz val="10"/>
        <rFont val="Times New Roman"/>
        <family val="1"/>
      </rPr>
      <t>(1/3)</t>
    </r>
    <r>
      <rPr>
        <sz val="10"/>
        <rFont val="標楷體"/>
        <family val="4"/>
        <charset val="136"/>
      </rPr>
      <t>】</t>
    </r>
    <phoneticPr fontId="4" type="noConversion"/>
  </si>
  <si>
    <r>
      <rPr>
        <sz val="10"/>
        <rFont val="標楷體"/>
        <family val="4"/>
        <charset val="136"/>
      </rPr>
      <t>【台灣地區縣市間空間外溢關係之研究】</t>
    </r>
    <phoneticPr fontId="4" type="noConversion"/>
  </si>
  <si>
    <r>
      <rPr>
        <sz val="10"/>
        <rFont val="標楷體"/>
        <family val="4"/>
        <charset val="136"/>
      </rPr>
      <t>【資訊呈現對管理判斷之影響</t>
    </r>
    <r>
      <rPr>
        <sz val="10"/>
        <rFont val="Times New Roman"/>
        <family val="1"/>
      </rPr>
      <t>:</t>
    </r>
    <r>
      <rPr>
        <sz val="10"/>
        <rFont val="標楷體"/>
        <family val="4"/>
        <charset val="136"/>
      </rPr>
      <t>以平衡計分卡為例</t>
    </r>
    <r>
      <rPr>
        <sz val="10"/>
        <rFont val="Times New Roman"/>
        <family val="1"/>
      </rPr>
      <t>(1/2)</t>
    </r>
    <r>
      <rPr>
        <sz val="10"/>
        <rFont val="標楷體"/>
        <family val="4"/>
        <charset val="136"/>
      </rPr>
      <t>】</t>
    </r>
    <phoneticPr fontId="4" type="noConversion"/>
  </si>
  <si>
    <r>
      <rPr>
        <sz val="10"/>
        <rFont val="標楷體"/>
        <family val="4"/>
        <charset val="136"/>
      </rPr>
      <t>【蛋白質二維凝腸電泳影像資料庫技術之研究</t>
    </r>
    <r>
      <rPr>
        <sz val="10"/>
        <rFont val="Times New Roman"/>
        <family val="1"/>
      </rPr>
      <t>(3/3)</t>
    </r>
    <r>
      <rPr>
        <sz val="10"/>
        <rFont val="標楷體"/>
        <family val="4"/>
        <charset val="136"/>
      </rPr>
      <t>】</t>
    </r>
    <phoneticPr fontId="4" type="noConversion"/>
  </si>
  <si>
    <r>
      <rPr>
        <sz val="10"/>
        <rFont val="標楷體"/>
        <family val="4"/>
        <charset val="136"/>
      </rPr>
      <t>【植基於</t>
    </r>
    <r>
      <rPr>
        <sz val="10"/>
        <rFont val="Times New Roman"/>
        <family val="1"/>
      </rPr>
      <t>Torus Automorphism</t>
    </r>
    <r>
      <rPr>
        <sz val="10"/>
        <rFont val="標楷體"/>
        <family val="4"/>
        <charset val="136"/>
      </rPr>
      <t>之影像隱藏技術之研究】</t>
    </r>
    <phoneticPr fontId="4" type="noConversion"/>
  </si>
  <si>
    <r>
      <rPr>
        <sz val="10"/>
        <rFont val="標楷體"/>
        <family val="4"/>
        <charset val="136"/>
      </rPr>
      <t>【全新的多重視覺機密分享之研究】</t>
    </r>
    <phoneticPr fontId="4" type="noConversion"/>
  </si>
  <si>
    <r>
      <rPr>
        <sz val="10"/>
        <rFont val="標楷體"/>
        <family val="4"/>
        <charset val="136"/>
      </rPr>
      <t>具不齊－服務者之機器修理問題的假期策略</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</si>
  <si>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(1/3)</t>
    </r>
    <phoneticPr fontId="4" type="noConversion"/>
  </si>
  <si>
    <r>
      <rPr>
        <sz val="10"/>
        <rFont val="標楷體"/>
        <family val="4"/>
        <charset val="136"/>
      </rPr>
      <t>【金屬離子源製備奈米銀之應用研究】</t>
    </r>
    <phoneticPr fontId="4" type="noConversion"/>
  </si>
  <si>
    <r>
      <rPr>
        <sz val="10"/>
        <rFont val="標楷體"/>
        <family val="4"/>
        <charset val="136"/>
      </rPr>
      <t>行動商務成功模式之建構與驗證</t>
    </r>
    <r>
      <rPr>
        <sz val="10"/>
        <rFont val="Times New Roman"/>
        <family val="1"/>
      </rPr>
      <t>-</t>
    </r>
    <r>
      <rPr>
        <sz val="10"/>
        <rFont val="標楷體"/>
        <family val="4"/>
        <charset val="136"/>
      </rPr>
      <t>資訊系統成功模式之整合與再擴充</t>
    </r>
    <phoneticPr fontId="4" type="noConversion"/>
  </si>
  <si>
    <r>
      <rPr>
        <sz val="10"/>
        <rFont val="標楷體"/>
        <family val="4"/>
        <charset val="136"/>
      </rPr>
      <t>【適應性</t>
    </r>
    <r>
      <rPr>
        <sz val="10"/>
        <rFont val="Times New Roman"/>
        <family val="1"/>
      </rPr>
      <t>T2</t>
    </r>
    <r>
      <rPr>
        <sz val="10"/>
        <rFont val="標楷體"/>
        <family val="4"/>
        <charset val="136"/>
      </rPr>
      <t>管制圖之經濟最佳化設計】</t>
    </r>
    <phoneticPr fontId="4" type="noConversion"/>
  </si>
  <si>
    <r>
      <rPr>
        <sz val="10"/>
        <rFont val="標楷體"/>
        <family val="4"/>
        <charset val="136"/>
      </rPr>
      <t>【國際新創事業的能力蓄積與國際化成長之研究</t>
    </r>
    <r>
      <rPr>
        <sz val="10"/>
        <rFont val="Times New Roman"/>
        <family val="1"/>
      </rPr>
      <t>--</t>
    </r>
    <r>
      <rPr>
        <sz val="10"/>
        <rFont val="標楷體"/>
        <family val="4"/>
        <charset val="136"/>
      </rPr>
      <t>知識基礎觀點】</t>
    </r>
    <phoneticPr fontId="4" type="noConversion"/>
  </si>
  <si>
    <r>
      <rPr>
        <sz val="10"/>
        <rFont val="標楷體"/>
        <family val="4"/>
        <charset val="136"/>
      </rPr>
      <t>建築結構火害後強度與修補品質之非破壞檢測評估</t>
    </r>
    <r>
      <rPr>
        <sz val="10"/>
        <rFont val="Times New Roman"/>
        <family val="1"/>
      </rPr>
      <t>(</t>
    </r>
    <r>
      <rPr>
        <sz val="10"/>
        <rFont val="標楷體"/>
        <family val="4"/>
        <charset val="136"/>
      </rPr>
      <t>計畫執行期間</t>
    </r>
    <r>
      <rPr>
        <sz val="10"/>
        <rFont val="Times New Roman"/>
        <family val="1"/>
      </rPr>
      <t>:94.03.01-95.02.28,94.09</t>
    </r>
    <r>
      <rPr>
        <sz val="10"/>
        <rFont val="標楷體"/>
        <family val="4"/>
        <charset val="136"/>
      </rPr>
      <t>轉入本校</t>
    </r>
    <r>
      <rPr>
        <sz val="10"/>
        <rFont val="Times New Roman"/>
        <family val="1"/>
      </rPr>
      <t>,</t>
    </r>
    <r>
      <rPr>
        <sz val="10"/>
        <rFont val="標楷體"/>
        <family val="4"/>
        <charset val="136"/>
      </rPr>
      <t>故管理費為比率分配</t>
    </r>
    <r>
      <rPr>
        <sz val="10"/>
        <rFont val="Times New Roman"/>
        <family val="1"/>
      </rPr>
      <t>,</t>
    </r>
    <r>
      <rPr>
        <sz val="10"/>
        <rFont val="標楷體"/>
        <family val="4"/>
        <charset val="136"/>
      </rPr>
      <t>請於</t>
    </r>
    <r>
      <rPr>
        <sz val="10"/>
        <rFont val="Times New Roman"/>
        <family val="1"/>
      </rPr>
      <t>2</t>
    </r>
    <r>
      <rPr>
        <sz val="10"/>
        <rFont val="標楷體"/>
        <family val="4"/>
        <charset val="136"/>
      </rPr>
      <t>月底前核銷管理費</t>
    </r>
    <r>
      <rPr>
        <sz val="10"/>
        <rFont val="Times New Roman"/>
        <family val="1"/>
      </rPr>
      <t>,</t>
    </r>
    <r>
      <rPr>
        <sz val="10"/>
        <rFont val="標楷體"/>
        <family val="4"/>
        <charset val="136"/>
      </rPr>
      <t>並於</t>
    </r>
    <r>
      <rPr>
        <sz val="10"/>
        <rFont val="Times New Roman"/>
        <family val="1"/>
      </rPr>
      <t>3-5</t>
    </r>
    <r>
      <rPr>
        <sz val="10"/>
        <rFont val="標楷體"/>
        <family val="4"/>
        <charset val="136"/>
      </rPr>
      <t>月結案</t>
    </r>
    <phoneticPr fontId="4" type="noConversion"/>
  </si>
  <si>
    <r>
      <rPr>
        <sz val="10"/>
        <rFont val="標楷體"/>
        <family val="4"/>
        <charset val="136"/>
      </rPr>
      <t>新進人員【波動性衡量對風險值影響之研究】詳見核定清單</t>
    </r>
    <phoneticPr fontId="4" type="noConversion"/>
  </si>
  <si>
    <r>
      <rPr>
        <sz val="10"/>
        <rFont val="標楷體"/>
        <family val="4"/>
        <charset val="136"/>
      </rPr>
      <t>運用於地方文化館影像運算式人機介面之互動體驗展示系統平台研發與探討</t>
    </r>
    <r>
      <rPr>
        <sz val="10"/>
        <rFont val="Times New Roman"/>
        <family val="1"/>
      </rPr>
      <t>--</t>
    </r>
    <r>
      <rPr>
        <sz val="10"/>
        <rFont val="標楷體"/>
        <family val="4"/>
        <charset val="136"/>
      </rPr>
      <t>以磚造文化為例</t>
    </r>
    <phoneticPr fontId="4" type="noConversion"/>
  </si>
  <si>
    <r>
      <rPr>
        <sz val="10"/>
        <rFont val="標楷體"/>
        <family val="4"/>
        <charset val="136"/>
      </rPr>
      <t>探索數位植物園</t>
    </r>
    <r>
      <rPr>
        <sz val="10"/>
        <rFont val="Times New Roman"/>
        <family val="1"/>
      </rPr>
      <t>-</t>
    </r>
    <r>
      <rPr>
        <sz val="10"/>
        <rFont val="標楷體"/>
        <family val="4"/>
        <charset val="136"/>
      </rPr>
      <t>發展終身創意學習平台</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</si>
  <si>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 xml:space="preserve">(1/2) </t>
    </r>
    <phoneticPr fontId="4" type="noConversion"/>
  </si>
  <si>
    <r>
      <rPr>
        <sz val="10"/>
        <color indexed="8"/>
        <rFont val="標楷體"/>
        <family val="4"/>
        <charset val="136"/>
      </rPr>
      <t>金融業提列備抵呆帳與景氣循環、法規之關聯性分析</t>
    </r>
    <r>
      <rPr>
        <sz val="10"/>
        <color indexed="8"/>
        <rFont val="Times New Roman"/>
        <family val="1"/>
      </rPr>
      <t>-</t>
    </r>
    <r>
      <rPr>
        <sz val="10"/>
        <color indexed="8"/>
        <rFont val="標楷體"/>
        <family val="4"/>
        <charset val="136"/>
      </rPr>
      <t>以</t>
    </r>
    <r>
      <rPr>
        <sz val="10"/>
        <color indexed="8"/>
        <rFont val="Times New Roman"/>
        <family val="1"/>
      </rPr>
      <t>49</t>
    </r>
    <r>
      <rPr>
        <sz val="10"/>
        <color indexed="8"/>
        <rFont val="標楷體"/>
        <family val="4"/>
        <charset val="136"/>
      </rPr>
      <t>個國家為例</t>
    </r>
    <phoneticPr fontId="4" type="noConversion"/>
  </si>
  <si>
    <r>
      <rPr>
        <sz val="10"/>
        <color indexed="8"/>
        <rFont val="標楷體"/>
        <family val="4"/>
        <charset val="136"/>
      </rPr>
      <t>道教地獄救贖與太乙救苦天尊信仰研究</t>
    </r>
    <phoneticPr fontId="4" type="noConversion"/>
  </si>
  <si>
    <r>
      <t>Knesser</t>
    </r>
    <r>
      <rPr>
        <sz val="10"/>
        <color indexed="8"/>
        <rFont val="標楷體"/>
        <family val="4"/>
        <charset val="136"/>
      </rPr>
      <t>圖形著色問題</t>
    </r>
    <r>
      <rPr>
        <sz val="10"/>
        <color indexed="8"/>
        <rFont val="Times New Roman"/>
        <family val="1"/>
      </rPr>
      <t>(2/2)</t>
    </r>
    <phoneticPr fontId="4" type="noConversion"/>
  </si>
  <si>
    <t>新進業務員的組織社會化、適應性銷售能力與情緒耗竭之時間變化研究(1/2)</t>
    <phoneticPr fontId="4" type="noConversion"/>
  </si>
  <si>
    <r>
      <rPr>
        <sz val="10"/>
        <color indexed="8"/>
        <rFont val="標楷體"/>
        <family val="4"/>
        <charset val="136"/>
      </rPr>
      <t>在</t>
    </r>
    <r>
      <rPr>
        <sz val="10"/>
        <color indexed="8"/>
        <rFont val="Times New Roman"/>
        <family val="1"/>
      </rPr>
      <t>SCORM 2004</t>
    </r>
    <r>
      <rPr>
        <sz val="10"/>
        <color indexed="8"/>
        <rFont val="標楷體"/>
        <family val="4"/>
        <charset val="136"/>
      </rPr>
      <t>教材包之視覺化測驗回饋機制之研究</t>
    </r>
    <phoneticPr fontId="4" type="noConversion"/>
  </si>
  <si>
    <r>
      <rPr>
        <sz val="10"/>
        <color indexed="8"/>
        <rFont val="標楷體"/>
        <family val="4"/>
        <charset val="136"/>
      </rPr>
      <t>聚落「貞定物」類別之研究：以金門縣金城鎮為例</t>
    </r>
    <phoneticPr fontId="4" type="noConversion"/>
  </si>
  <si>
    <r>
      <rPr>
        <sz val="10"/>
        <color indexed="8"/>
        <rFont val="標楷體"/>
        <family val="4"/>
        <charset val="136"/>
      </rPr>
      <t>整合理性與非理性構念之行動商務顧問忠誠模式</t>
    </r>
    <phoneticPr fontId="4" type="noConversion"/>
  </si>
  <si>
    <r>
      <rPr>
        <sz val="10"/>
        <color indexed="8"/>
        <rFont val="標楷體"/>
        <family val="4"/>
        <charset val="136"/>
      </rPr>
      <t>儲存成本可縮減之買賣整合存貨模式</t>
    </r>
    <phoneticPr fontId="4" type="noConversion"/>
  </si>
  <si>
    <r>
      <rPr>
        <sz val="10"/>
        <rFont val="標楷體"/>
        <family val="4"/>
        <charset val="136"/>
      </rPr>
      <t>結合遺傳演算法與蟻羣最佳化之平行處理演算法應用於具時窗限制之車輛途程問題之研究</t>
    </r>
    <phoneticPr fontId="4" type="noConversion"/>
  </si>
  <si>
    <r>
      <rPr>
        <sz val="10"/>
        <color indexed="8"/>
        <rFont val="標楷體"/>
        <family val="4"/>
        <charset val="136"/>
      </rPr>
      <t>具變動樣本數與管制邊界的</t>
    </r>
    <r>
      <rPr>
        <sz val="10"/>
        <color indexed="8"/>
        <rFont val="Times New Roman"/>
        <family val="1"/>
      </rPr>
      <t>T2</t>
    </r>
    <r>
      <rPr>
        <sz val="10"/>
        <color indexed="8"/>
        <rFont val="標楷體"/>
        <family val="4"/>
        <charset val="136"/>
      </rPr>
      <t>管制圖之探究</t>
    </r>
    <phoneticPr fontId="4" type="noConversion"/>
  </si>
  <si>
    <r>
      <rPr>
        <sz val="10"/>
        <color indexed="8"/>
        <rFont val="標楷體"/>
        <family val="4"/>
        <charset val="136"/>
      </rPr>
      <t>改良式的遺傳演算法於生產挑程問題之應用</t>
    </r>
    <phoneticPr fontId="4" type="noConversion"/>
  </si>
  <si>
    <r>
      <rPr>
        <sz val="10"/>
        <color indexed="8"/>
        <rFont val="標楷體"/>
        <family val="4"/>
        <charset val="136"/>
      </rPr>
      <t>我國不動產公司治理之研究</t>
    </r>
    <phoneticPr fontId="4" type="noConversion"/>
  </si>
  <si>
    <r>
      <rPr>
        <sz val="10"/>
        <color indexed="8"/>
        <rFont val="標楷體"/>
        <family val="4"/>
        <charset val="136"/>
      </rPr>
      <t>資訊呈現對管理判斷之影響：以平衡計分卡為例</t>
    </r>
    <r>
      <rPr>
        <sz val="10"/>
        <color indexed="8"/>
        <rFont val="Times New Roman"/>
        <family val="1"/>
      </rPr>
      <t>(2/2)</t>
    </r>
    <phoneticPr fontId="4" type="noConversion"/>
  </si>
  <si>
    <r>
      <rPr>
        <sz val="10"/>
        <color indexed="8"/>
        <rFont val="標楷體"/>
        <family val="4"/>
        <charset val="136"/>
      </rPr>
      <t>日治時期台灣美術設計之歷史發展與視覺符號研究</t>
    </r>
    <r>
      <rPr>
        <sz val="10"/>
        <color indexed="8"/>
        <rFont val="Times New Roman"/>
        <family val="1"/>
      </rPr>
      <t>(2/3)</t>
    </r>
    <phoneticPr fontId="4" type="noConversion"/>
  </si>
  <si>
    <r>
      <rPr>
        <sz val="10"/>
        <color indexed="8"/>
        <rFont val="標楷體"/>
        <family val="4"/>
        <charset val="136"/>
      </rPr>
      <t>創業強度、社會資本對能力提升之實證研究</t>
    </r>
    <r>
      <rPr>
        <sz val="10"/>
        <color indexed="8"/>
        <rFont val="Times New Roman"/>
        <family val="1"/>
      </rPr>
      <t>-</t>
    </r>
    <r>
      <rPr>
        <sz val="10"/>
        <color indexed="8"/>
        <rFont val="標楷體"/>
        <family val="4"/>
        <charset val="136"/>
      </rPr>
      <t>以台灣國際新創公司為例</t>
    </r>
    <phoneticPr fontId="4" type="noConversion"/>
  </si>
  <si>
    <r>
      <rPr>
        <sz val="10"/>
        <color indexed="8"/>
        <rFont val="標楷體"/>
        <family val="4"/>
        <charset val="136"/>
      </rPr>
      <t>具不同考慮可修理系統之研究</t>
    </r>
    <phoneticPr fontId="4" type="noConversion"/>
  </si>
  <si>
    <r>
      <rPr>
        <sz val="10"/>
        <color indexed="8"/>
        <rFont val="標楷體"/>
        <family val="4"/>
        <charset val="136"/>
      </rPr>
      <t>具布瓦崧到達排隊系統之變異假期策略研究</t>
    </r>
    <r>
      <rPr>
        <sz val="10"/>
        <color indexed="8"/>
        <rFont val="Times New Roman"/>
        <family val="1"/>
      </rPr>
      <t>(2/3)</t>
    </r>
    <phoneticPr fontId="4" type="noConversion"/>
  </si>
  <si>
    <r>
      <rPr>
        <sz val="10"/>
        <color indexed="8"/>
        <rFont val="標楷體"/>
        <family val="4"/>
        <charset val="136"/>
      </rPr>
      <t>離群值對半參數線性改變點模型影響的改進研究</t>
    </r>
    <phoneticPr fontId="4" type="noConversion"/>
  </si>
  <si>
    <r>
      <rPr>
        <sz val="10"/>
        <color indexed="8"/>
        <rFont val="標楷體"/>
        <family val="4"/>
        <charset val="136"/>
      </rPr>
      <t>在保固下具有隨機前置時間的不完美置換對年齡置換策略之影響</t>
    </r>
    <phoneticPr fontId="4" type="noConversion"/>
  </si>
  <si>
    <r>
      <rPr>
        <sz val="10"/>
        <color indexed="8"/>
        <rFont val="標楷體"/>
        <family val="4"/>
        <charset val="136"/>
      </rPr>
      <t>固定時間點的適應性管制圖在非常態製程之研究</t>
    </r>
    <phoneticPr fontId="4" type="noConversion"/>
  </si>
  <si>
    <r>
      <rPr>
        <sz val="10"/>
        <color indexed="8"/>
        <rFont val="標楷體"/>
        <family val="4"/>
        <charset val="136"/>
      </rPr>
      <t>精簡化近似</t>
    </r>
    <r>
      <rPr>
        <sz val="10"/>
        <color indexed="8"/>
        <rFont val="Times New Roman"/>
        <family val="1"/>
      </rPr>
      <t>Runge--Kutta</t>
    </r>
    <r>
      <rPr>
        <sz val="10"/>
        <color indexed="8"/>
        <rFont val="標楷體"/>
        <family val="4"/>
        <charset val="136"/>
      </rPr>
      <t>方法的</t>
    </r>
    <r>
      <rPr>
        <sz val="10"/>
        <color indexed="8"/>
        <rFont val="Times New Roman"/>
        <family val="1"/>
      </rPr>
      <t>order conditions</t>
    </r>
    <phoneticPr fontId="4" type="noConversion"/>
  </si>
  <si>
    <r>
      <rPr>
        <sz val="10"/>
        <color indexed="8"/>
        <rFont val="標楷體"/>
        <family val="4"/>
        <charset val="136"/>
      </rPr>
      <t>具有多功能用途的黑白影像資訊隱藏技術之研究</t>
    </r>
    <phoneticPr fontId="4" type="noConversion"/>
  </si>
  <si>
    <r>
      <rPr>
        <sz val="10"/>
        <color indexed="8"/>
        <rFont val="標楷體"/>
        <family val="4"/>
        <charset val="136"/>
      </rPr>
      <t>以顏色、紋理及空間關係為基礎之影印查詢系統</t>
    </r>
    <phoneticPr fontId="4" type="noConversion"/>
  </si>
  <si>
    <r>
      <rPr>
        <sz val="10"/>
        <color indexed="8"/>
        <rFont val="標楷體"/>
        <family val="4"/>
        <charset val="136"/>
      </rPr>
      <t>二維凝膠電泳影像中蛋白質偵測及比對技術之研究</t>
    </r>
    <phoneticPr fontId="4" type="noConversion"/>
  </si>
  <si>
    <r>
      <rPr>
        <sz val="10"/>
        <color indexed="8"/>
        <rFont val="標楷體"/>
        <family val="4"/>
        <charset val="136"/>
      </rPr>
      <t>實用的模糊傳送技術於資訊服務之設計與應用</t>
    </r>
    <phoneticPr fontId="4" type="noConversion"/>
  </si>
  <si>
    <r>
      <rPr>
        <sz val="10"/>
        <color indexed="8"/>
        <rFont val="標楷體"/>
        <family val="4"/>
        <charset val="136"/>
      </rPr>
      <t>適用於無線感測器網路的安全動態金鑰分派協定之研究</t>
    </r>
    <phoneticPr fontId="4" type="noConversion"/>
  </si>
  <si>
    <r>
      <rPr>
        <sz val="10"/>
        <color indexed="8"/>
        <rFont val="標楷體"/>
        <family val="4"/>
        <charset val="136"/>
      </rPr>
      <t>探索數位植物園</t>
    </r>
    <r>
      <rPr>
        <sz val="10"/>
        <color indexed="8"/>
        <rFont val="Times New Roman"/>
        <family val="1"/>
      </rPr>
      <t>-</t>
    </r>
    <r>
      <rPr>
        <sz val="10"/>
        <color indexed="8"/>
        <rFont val="標楷體"/>
        <family val="4"/>
        <charset val="136"/>
      </rPr>
      <t>發展植物典藏知識加值運用學習平台</t>
    </r>
    <phoneticPr fontId="4" type="noConversion"/>
  </si>
  <si>
    <r>
      <rPr>
        <sz val="10"/>
        <color indexed="8"/>
        <rFont val="標楷體"/>
        <family val="4"/>
        <charset val="136"/>
      </rPr>
      <t>智慧型數位內容存取介面之設計與評估</t>
    </r>
    <phoneticPr fontId="4" type="noConversion"/>
  </si>
  <si>
    <r>
      <rPr>
        <sz val="10"/>
        <color indexed="8"/>
        <rFont val="標楷體"/>
        <family val="4"/>
        <charset val="136"/>
      </rPr>
      <t>多個具異質</t>
    </r>
    <r>
      <rPr>
        <sz val="10"/>
        <color indexed="8"/>
        <rFont val="Times New Roman"/>
        <family val="1"/>
      </rPr>
      <t>AR(1)</t>
    </r>
    <r>
      <rPr>
        <sz val="10"/>
        <color indexed="8"/>
        <rFont val="標楷體"/>
        <family val="4"/>
        <charset val="136"/>
      </rPr>
      <t>相關的多變量迴歸模型之檢定及分析</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</si>
  <si>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(2/2)</t>
    </r>
    <phoneticPr fontId="4" type="noConversion"/>
  </si>
  <si>
    <r>
      <rPr>
        <sz val="10"/>
        <color indexed="8"/>
        <rFont val="標楷體"/>
        <family val="4"/>
        <charset val="136"/>
      </rPr>
      <t>一種可增加隱藏機密之圓形視覺密碼學技術</t>
    </r>
    <phoneticPr fontId="4" type="noConversion"/>
  </si>
  <si>
    <r>
      <rPr>
        <sz val="10"/>
        <color indexed="8"/>
        <rFont val="標楷體"/>
        <family val="4"/>
        <charset val="136"/>
      </rPr>
      <t>數位城市之網路三維地理資訊系統建構研究</t>
    </r>
    <phoneticPr fontId="4" type="noConversion"/>
  </si>
  <si>
    <r>
      <rPr>
        <sz val="10"/>
        <color indexed="8"/>
        <rFont val="標楷體"/>
        <family val="4"/>
        <charset val="136"/>
      </rPr>
      <t>製程能力指標覆式信賴區間之敏感度分析</t>
    </r>
    <phoneticPr fontId="4" type="noConversion"/>
  </si>
  <si>
    <r>
      <rPr>
        <sz val="10"/>
        <color indexed="8"/>
        <rFont val="標楷體"/>
        <family val="4"/>
        <charset val="136"/>
      </rPr>
      <t>間接式驗證秘密通訊協定之研究</t>
    </r>
    <phoneticPr fontId="4" type="noConversion"/>
  </si>
  <si>
    <r>
      <rPr>
        <sz val="10"/>
        <rFont val="標楷體"/>
        <family val="4"/>
        <charset val="136"/>
      </rPr>
      <t>從顧客參與觀點探討服務溝通和顧客滿意度之關係</t>
    </r>
    <phoneticPr fontId="4" type="noConversion"/>
  </si>
  <si>
    <r>
      <rPr>
        <sz val="10"/>
        <rFont val="標楷體"/>
        <family val="4"/>
        <charset val="136"/>
      </rPr>
      <t>大型高維度資料庫的空間與時間效能改善方法</t>
    </r>
    <phoneticPr fontId="4" type="noConversion"/>
  </si>
  <si>
    <r>
      <rPr>
        <sz val="10"/>
        <rFont val="標楷體"/>
        <family val="4"/>
        <charset val="136"/>
      </rPr>
      <t>快樂、悲傷</t>
    </r>
    <r>
      <rPr>
        <sz val="10"/>
        <rFont val="Times New Roman"/>
        <family val="1"/>
      </rPr>
      <t>,</t>
    </r>
    <r>
      <rPr>
        <sz val="10"/>
        <rFont val="標楷體"/>
        <family val="4"/>
        <charset val="136"/>
      </rPr>
      <t>到底誰聰明</t>
    </r>
    <r>
      <rPr>
        <sz val="10"/>
        <rFont val="Times New Roman"/>
        <family val="1"/>
      </rPr>
      <t>?</t>
    </r>
    <r>
      <rPr>
        <sz val="10"/>
        <rFont val="標楷體"/>
        <family val="4"/>
        <charset val="136"/>
      </rPr>
      <t>情緒在消費者對價格及產品判斷中的角色</t>
    </r>
    <phoneticPr fontId="4" type="noConversion"/>
  </si>
  <si>
    <r>
      <rPr>
        <sz val="10"/>
        <rFont val="標楷體"/>
        <family val="4"/>
        <charset val="136"/>
      </rPr>
      <t>在保固下具有隨機前置時間的不完美置換對年齡置換策略之影響</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</si>
  <si>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(3/3)</t>
    </r>
    <phoneticPr fontId="4" type="noConversion"/>
  </si>
  <si>
    <r>
      <rPr>
        <sz val="10"/>
        <rFont val="標楷體"/>
        <family val="4"/>
        <charset val="136"/>
      </rPr>
      <t>中國股權分置改革對於資本市場的影響</t>
    </r>
    <phoneticPr fontId="4" type="noConversion"/>
  </si>
  <si>
    <r>
      <rPr>
        <sz val="10"/>
        <rFont val="標楷體"/>
        <family val="4"/>
        <charset val="136"/>
      </rPr>
      <t>財務預測品質與揭露制度改變對內部與外部投資者資訊不對稱的影響</t>
    </r>
    <phoneticPr fontId="4" type="noConversion"/>
  </si>
  <si>
    <r>
      <rPr>
        <sz val="10"/>
        <rFont val="標楷體"/>
        <family val="4"/>
        <charset val="136"/>
      </rPr>
      <t>應用支援向量機於空間關係分析的多功能資訊隱藏技術之研究</t>
    </r>
    <phoneticPr fontId="4" type="noConversion"/>
  </si>
  <si>
    <r>
      <rPr>
        <sz val="10"/>
        <rFont val="標楷體"/>
        <family val="4"/>
        <charset val="136"/>
      </rPr>
      <t>從人際互動面探討資訊從業人員工作與生活滿意度：整合情緒智能與社會資本的觀點</t>
    </r>
    <phoneticPr fontId="4" type="noConversion"/>
  </si>
  <si>
    <t>以維基網站架構台灣文獻數位典藏</t>
    <phoneticPr fontId="3" type="noConversion"/>
  </si>
  <si>
    <r>
      <rPr>
        <sz val="10"/>
        <color indexed="8"/>
        <rFont val="標楷體"/>
        <family val="4"/>
        <charset val="136"/>
      </rPr>
      <t>月光明王出世信仰及敦煌寫卷《首羅比丘經》借明王以聚眾抗胡的思想研究</t>
    </r>
    <phoneticPr fontId="3" type="noConversion"/>
  </si>
  <si>
    <r>
      <t>Kneser graph</t>
    </r>
    <r>
      <rPr>
        <sz val="10"/>
        <color indexed="8"/>
        <rFont val="標楷體"/>
        <family val="4"/>
        <charset val="136"/>
      </rPr>
      <t>的各類著色問題</t>
    </r>
    <phoneticPr fontId="4" type="noConversion"/>
  </si>
  <si>
    <r>
      <rPr>
        <sz val="10"/>
        <color indexed="8"/>
        <rFont val="標楷體"/>
        <family val="4"/>
        <charset val="136"/>
      </rPr>
      <t>建立以動作為基礎的人與家用機器人互動系統</t>
    </r>
    <r>
      <rPr>
        <sz val="10"/>
        <color indexed="8"/>
        <rFont val="Times New Roman"/>
        <family val="1"/>
      </rPr>
      <t>(ΙΙ)</t>
    </r>
    <phoneticPr fontId="4" type="noConversion"/>
  </si>
  <si>
    <r>
      <rPr>
        <sz val="10"/>
        <color indexed="8"/>
        <rFont val="標楷體"/>
        <family val="4"/>
        <charset val="136"/>
      </rPr>
      <t>以視覺化技術設計美術館數位典藏之資訊檢索介面</t>
    </r>
    <phoneticPr fontId="4"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</si>
  <si>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 xml:space="preserve">以同步視訊為主體之數位學習研究
</t>
    </r>
    <r>
      <rPr>
        <sz val="10"/>
        <color indexed="8"/>
        <rFont val="Times New Roman"/>
        <family val="1"/>
      </rPr>
      <t>-</t>
    </r>
    <r>
      <rPr>
        <sz val="10"/>
        <color indexed="8"/>
        <rFont val="標楷體"/>
        <family val="4"/>
        <charset val="136"/>
      </rPr>
      <t>子計畫四</t>
    </r>
    <r>
      <rPr>
        <sz val="10"/>
        <color indexed="8"/>
        <rFont val="Times New Roman"/>
        <family val="1"/>
      </rPr>
      <t>:</t>
    </r>
    <r>
      <rPr>
        <sz val="10"/>
        <color indexed="8"/>
        <rFont val="標楷體"/>
        <family val="4"/>
        <charset val="136"/>
      </rPr>
      <t>豐富性應用之協同視訊教學支援系統研發</t>
    </r>
    <r>
      <rPr>
        <sz val="10"/>
        <color indexed="8"/>
        <rFont val="Times New Roman"/>
        <family val="1"/>
      </rPr>
      <t>(1/2)</t>
    </r>
    <phoneticPr fontId="4" type="noConversion"/>
  </si>
  <si>
    <r>
      <rPr>
        <sz val="10"/>
        <color indexed="8"/>
        <rFont val="標楷體"/>
        <family val="4"/>
        <charset val="136"/>
      </rPr>
      <t>非破壞檢測對火害爐石混凝土結構損傷評估之應用</t>
    </r>
    <phoneticPr fontId="4" type="noConversion"/>
  </si>
  <si>
    <r>
      <rPr>
        <sz val="10"/>
        <color indexed="8"/>
        <rFont val="標楷體"/>
        <family val="4"/>
        <charset val="136"/>
      </rPr>
      <t>亞熱帶熱濕氣候區低密度住宅導入尖端熱環境控制技術之研究</t>
    </r>
    <r>
      <rPr>
        <sz val="10"/>
        <color indexed="8"/>
        <rFont val="Times New Roman"/>
        <family val="1"/>
      </rPr>
      <t xml:space="preserve">-
</t>
    </r>
    <r>
      <rPr>
        <sz val="10"/>
        <color indexed="8"/>
        <rFont val="標楷體"/>
        <family val="4"/>
        <charset val="136"/>
      </rPr>
      <t>以台科一號開放性實驗屋為例</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地源於低密度住宅之應用</t>
    </r>
    <phoneticPr fontId="4" type="noConversion"/>
  </si>
  <si>
    <r>
      <rPr>
        <sz val="10"/>
        <color indexed="8"/>
        <rFont val="標楷體"/>
        <family val="4"/>
        <charset val="136"/>
      </rPr>
      <t>累積計數和管制圖變動抽樣時距的最佳化設計</t>
    </r>
    <phoneticPr fontId="4" type="noConversion"/>
  </si>
  <si>
    <r>
      <rPr>
        <sz val="10"/>
        <color indexed="8"/>
        <rFont val="標楷體"/>
        <family val="4"/>
        <charset val="136"/>
      </rPr>
      <t>運用動態物件的行動管理技術於發展地籍資訊系統之研究</t>
    </r>
    <phoneticPr fontId="4" type="noConversion"/>
  </si>
  <si>
    <r>
      <rPr>
        <sz val="10"/>
        <color indexed="8"/>
        <rFont val="標楷體"/>
        <family val="4"/>
        <charset val="136"/>
      </rPr>
      <t>跨國上市的法律約束效果再驗證</t>
    </r>
    <phoneticPr fontId="4" type="noConversion"/>
  </si>
  <si>
    <r>
      <rPr>
        <sz val="10"/>
        <color indexed="8"/>
        <rFont val="標楷體"/>
        <family val="4"/>
        <charset val="136"/>
      </rPr>
      <t>整合城際運具、高鐵艙等與數據型態之聯合選擇模式</t>
    </r>
    <phoneticPr fontId="4" type="noConversion"/>
  </si>
  <si>
    <r>
      <rPr>
        <sz val="10"/>
        <color indexed="8"/>
        <rFont val="標楷體"/>
        <family val="4"/>
        <charset val="136"/>
      </rPr>
      <t>多個具異質性偏態分配母體平均數之推誰</t>
    </r>
    <phoneticPr fontId="4" type="noConversion"/>
  </si>
  <si>
    <r>
      <rPr>
        <sz val="10"/>
        <color indexed="8"/>
        <rFont val="標楷體"/>
        <family val="4"/>
        <charset val="136"/>
      </rPr>
      <t>獨占性競爭、工會談判與內生成長</t>
    </r>
    <phoneticPr fontId="4" type="noConversion"/>
  </si>
  <si>
    <r>
      <rPr>
        <sz val="10"/>
        <color indexed="8"/>
        <rFont val="標楷體"/>
        <family val="4"/>
        <charset val="136"/>
      </rPr>
      <t>績效衡量制度之整合性研究</t>
    </r>
    <r>
      <rPr>
        <sz val="10"/>
        <color indexed="8"/>
        <rFont val="Times New Roman"/>
        <family val="1"/>
      </rPr>
      <t>--</t>
    </r>
    <r>
      <rPr>
        <sz val="10"/>
        <color indexed="8"/>
        <rFont val="標楷體"/>
        <family val="4"/>
        <charset val="136"/>
      </rPr>
      <t>使用問卷與檔案資料以降低共同方法所產生的變異</t>
    </r>
    <phoneticPr fontId="4" type="noConversion"/>
  </si>
  <si>
    <r>
      <rPr>
        <sz val="10"/>
        <color indexed="8"/>
        <rFont val="標楷體"/>
        <family val="4"/>
        <charset val="136"/>
      </rPr>
      <t>存款保險費率之理論價值研究</t>
    </r>
    <phoneticPr fontId="4" type="noConversion"/>
  </si>
  <si>
    <r>
      <rPr>
        <sz val="10"/>
        <color indexed="8"/>
        <rFont val="標楷體"/>
        <family val="4"/>
        <charset val="136"/>
      </rPr>
      <t>考量轉換規則之變動抽樣間隔平均數管制圖之經濟性設計</t>
    </r>
    <phoneticPr fontId="4" type="noConversion"/>
  </si>
  <si>
    <r>
      <rPr>
        <sz val="10"/>
        <color indexed="8"/>
        <rFont val="標楷體"/>
        <family val="4"/>
        <charset val="136"/>
      </rPr>
      <t>以「神話現象」觀點探討霹靂布袋戲在地文化行銷之研究</t>
    </r>
    <r>
      <rPr>
        <sz val="10"/>
        <color indexed="8"/>
        <rFont val="Times New Roman"/>
        <family val="1"/>
      </rPr>
      <t>(I)</t>
    </r>
    <phoneticPr fontId="4" type="noConversion"/>
  </si>
  <si>
    <r>
      <rPr>
        <sz val="10"/>
        <color indexed="8"/>
        <rFont val="標楷體"/>
        <family val="4"/>
        <charset val="136"/>
      </rPr>
      <t>目標導向及知覺社會距離對多樣化蒐尋行為的影響</t>
    </r>
    <phoneticPr fontId="4" type="noConversion"/>
  </si>
  <si>
    <r>
      <rPr>
        <sz val="10"/>
        <color indexed="8"/>
        <rFont val="標楷體"/>
        <family val="4"/>
        <charset val="136"/>
      </rPr>
      <t>更簡易的</t>
    </r>
    <r>
      <rPr>
        <sz val="10"/>
        <color indexed="8"/>
        <rFont val="Times New Roman"/>
        <family val="1"/>
      </rPr>
      <t>Hopf algebra</t>
    </r>
    <r>
      <rPr>
        <sz val="10"/>
        <color indexed="8"/>
        <rFont val="標楷體"/>
        <family val="4"/>
        <charset val="136"/>
      </rPr>
      <t>代數法</t>
    </r>
    <phoneticPr fontId="4" type="noConversion"/>
  </si>
  <si>
    <r>
      <rPr>
        <sz val="10"/>
        <color indexed="8"/>
        <rFont val="標楷體"/>
        <family val="4"/>
        <charset val="136"/>
      </rPr>
      <t>適應性</t>
    </r>
    <r>
      <rPr>
        <sz val="10"/>
        <color indexed="8"/>
        <rFont val="Times New Roman"/>
        <family val="1"/>
      </rPr>
      <t>EWMA</t>
    </r>
    <r>
      <rPr>
        <sz val="10"/>
        <color indexed="8"/>
        <rFont val="標楷體"/>
        <family val="4"/>
        <charset val="136"/>
      </rPr>
      <t>管制圖在非常態製程之穩健性探討</t>
    </r>
    <r>
      <rPr>
        <sz val="10"/>
        <color indexed="8"/>
        <rFont val="Times New Roman"/>
        <family val="1"/>
      </rPr>
      <t>(I)</t>
    </r>
    <phoneticPr fontId="4" type="noConversion"/>
  </si>
  <si>
    <r>
      <rPr>
        <sz val="10"/>
        <color indexed="8"/>
        <rFont val="標楷體"/>
        <family val="4"/>
        <charset val="136"/>
      </rPr>
      <t>分析師預測、會計盈餘組成與市長效率性之探討</t>
    </r>
    <phoneticPr fontId="4" type="noConversion"/>
  </si>
  <si>
    <r>
      <rPr>
        <sz val="10"/>
        <color indexed="8"/>
        <rFont val="標楷體"/>
        <family val="4"/>
        <charset val="136"/>
      </rPr>
      <t>植基於</t>
    </r>
    <r>
      <rPr>
        <sz val="10"/>
        <color indexed="8"/>
        <rFont val="Times New Roman"/>
        <family val="1"/>
      </rPr>
      <t>RFID</t>
    </r>
    <r>
      <rPr>
        <sz val="10"/>
        <color indexed="8"/>
        <rFont val="標楷體"/>
        <family val="4"/>
        <charset val="136"/>
      </rPr>
      <t>技術之可靠資訊提供系統的研究與設計</t>
    </r>
    <phoneticPr fontId="4" type="noConversion"/>
  </si>
  <si>
    <r>
      <rPr>
        <sz val="10"/>
        <color indexed="8"/>
        <rFont val="標楷體"/>
        <family val="4"/>
        <charset val="136"/>
      </rPr>
      <t>用於</t>
    </r>
    <r>
      <rPr>
        <sz val="10"/>
        <color indexed="8"/>
        <rFont val="Times New Roman"/>
        <family val="1"/>
      </rPr>
      <t>H.264/AVC</t>
    </r>
    <r>
      <rPr>
        <sz val="10"/>
        <color indexed="8"/>
        <rFont val="標楷體"/>
        <family val="4"/>
        <charset val="136"/>
      </rPr>
      <t>的可調性搜尋範圍區塊動態預估演算法及硬體實現</t>
    </r>
    <phoneticPr fontId="3" type="noConversion"/>
  </si>
  <si>
    <r>
      <rPr>
        <sz val="10"/>
        <color indexed="8"/>
        <rFont val="標楷體"/>
        <family val="4"/>
        <charset val="136"/>
      </rPr>
      <t>利用反探勘技術針對不同用途資料建構分群與分類防護之研究</t>
    </r>
    <phoneticPr fontId="4" type="noConversion"/>
  </si>
  <si>
    <r>
      <rPr>
        <sz val="10"/>
        <color indexed="8"/>
        <rFont val="標楷體"/>
        <family val="4"/>
        <charset val="136"/>
      </rPr>
      <t>植基於影像內插法之高容量失真資訊隱藏技術與強韌型浮水印技術</t>
    </r>
    <phoneticPr fontId="4" type="noConversion"/>
  </si>
  <si>
    <r>
      <rPr>
        <sz val="10"/>
        <color indexed="8"/>
        <rFont val="標楷體"/>
        <family val="4"/>
        <charset val="136"/>
      </rPr>
      <t>全自動化無失真</t>
    </r>
    <r>
      <rPr>
        <sz val="10"/>
        <color indexed="8"/>
        <rFont val="Times New Roman"/>
        <family val="1"/>
      </rPr>
      <t>HDR</t>
    </r>
    <r>
      <rPr>
        <sz val="10"/>
        <color indexed="8"/>
        <rFont val="標楷體"/>
        <family val="4"/>
        <charset val="136"/>
      </rPr>
      <t>影像掃瞄合成壓縮系統之研究</t>
    </r>
    <phoneticPr fontId="4" type="noConversion"/>
  </si>
  <si>
    <r>
      <rPr>
        <sz val="10"/>
        <color indexed="8"/>
        <rFont val="標楷體"/>
        <family val="4"/>
        <charset val="136"/>
      </rPr>
      <t>企業問題解決流程之知識推論研究</t>
    </r>
    <phoneticPr fontId="4" type="noConversion"/>
  </si>
  <si>
    <r>
      <rPr>
        <sz val="10"/>
        <color indexed="8"/>
        <rFont val="標楷體"/>
        <family val="4"/>
        <charset val="136"/>
      </rPr>
      <t>視覺化公司體質檢定動態評估模型之研究</t>
    </r>
    <phoneticPr fontId="4" type="noConversion"/>
  </si>
  <si>
    <r>
      <rPr>
        <sz val="10"/>
        <color indexed="8"/>
        <rFont val="標楷體"/>
        <family val="4"/>
        <charset val="136"/>
      </rPr>
      <t>持續投資與吸收能力之關係</t>
    </r>
    <phoneticPr fontId="4" type="noConversion"/>
  </si>
  <si>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
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phoneticPr fontId="4" type="noConversion"/>
  </si>
  <si>
    <r>
      <rPr>
        <sz val="10"/>
        <color indexed="8"/>
        <rFont val="標楷體"/>
        <family val="4"/>
        <charset val="136"/>
      </rPr>
      <t>含有不可信任服務者及選擇性服務之離散型時間排隊系統的研究</t>
    </r>
    <phoneticPr fontId="4" type="noConversion"/>
  </si>
  <si>
    <r>
      <rPr>
        <sz val="10"/>
        <color indexed="8"/>
        <rFont val="標楷體"/>
        <family val="4"/>
        <charset val="136"/>
      </rPr>
      <t>混合保固與預防維護策略</t>
    </r>
    <phoneticPr fontId="4" type="noConversion"/>
  </si>
  <si>
    <r>
      <rPr>
        <sz val="10"/>
        <color indexed="8"/>
        <rFont val="標楷體"/>
        <family val="4"/>
        <charset val="136"/>
      </rPr>
      <t>影迷涉入、偶像崇拜與目的地意象關係之研究</t>
    </r>
    <r>
      <rPr>
        <sz val="10"/>
        <color indexed="8"/>
        <rFont val="Times New Roman"/>
        <family val="1"/>
      </rPr>
      <t xml:space="preserve"> -- </t>
    </r>
    <r>
      <rPr>
        <sz val="10"/>
        <color indexed="8"/>
        <rFont val="標楷體"/>
        <family val="4"/>
        <charset val="136"/>
      </rPr>
      <t>影視觀光之觀點</t>
    </r>
    <phoneticPr fontId="3" type="noConversion"/>
  </si>
  <si>
    <r>
      <rPr>
        <sz val="10"/>
        <color indexed="8"/>
        <rFont val="標楷體"/>
        <family val="4"/>
        <charset val="136"/>
      </rPr>
      <t>圖形</t>
    </r>
    <r>
      <rPr>
        <sz val="10"/>
        <color indexed="8"/>
        <rFont val="Times New Roman"/>
        <family val="1"/>
      </rPr>
      <t>b</t>
    </r>
    <r>
      <rPr>
        <sz val="10"/>
        <color indexed="8"/>
        <rFont val="標楷體"/>
        <family val="4"/>
        <charset val="136"/>
      </rPr>
      <t>著色文題的研究</t>
    </r>
    <phoneticPr fontId="3" type="noConversion"/>
  </si>
  <si>
    <r>
      <rPr>
        <sz val="10"/>
        <color indexed="8"/>
        <rFont val="標楷體"/>
        <family val="4"/>
        <charset val="136"/>
      </rPr>
      <t>現金增資股票的折價幅度與投資人申購行為之研究</t>
    </r>
    <phoneticPr fontId="3" type="noConversion"/>
  </si>
  <si>
    <r>
      <rPr>
        <sz val="10"/>
        <color indexed="8"/>
        <rFont val="標楷體"/>
        <family val="4"/>
        <charset val="136"/>
      </rPr>
      <t>以動覺感性互動為基礎的人與機器人系統的設計開發模式</t>
    </r>
    <r>
      <rPr>
        <sz val="10"/>
        <color indexed="8"/>
        <rFont val="Times New Roman"/>
        <family val="1"/>
      </rPr>
      <t>(I)</t>
    </r>
    <phoneticPr fontId="3"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</si>
  <si>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以同步視訊為主體之數位學習研究</t>
    </r>
    <r>
      <rPr>
        <sz val="10"/>
        <color indexed="8"/>
        <rFont val="Times New Roman"/>
        <family val="1"/>
      </rPr>
      <t>-</t>
    </r>
    <r>
      <rPr>
        <sz val="10"/>
        <color indexed="8"/>
        <rFont val="標楷體"/>
        <family val="4"/>
        <charset val="136"/>
      </rPr>
      <t>子計畫四：豐富性應用之協同視訊教學支援系統研發</t>
    </r>
    <r>
      <rPr>
        <sz val="10"/>
        <color indexed="8"/>
        <rFont val="Times New Roman"/>
        <family val="1"/>
      </rPr>
      <t>(2/2)</t>
    </r>
    <phoneticPr fontId="3" type="noConversion"/>
  </si>
  <si>
    <r>
      <rPr>
        <sz val="10"/>
        <color indexed="8"/>
        <rFont val="標楷體"/>
        <family val="4"/>
        <charset val="136"/>
      </rPr>
      <t>投資人情緒，需求壓力，交易人類別和選擇權價格關係之探討─以台灣股價指數選擇權為例</t>
    </r>
    <phoneticPr fontId="3" type="noConversion"/>
  </si>
  <si>
    <r>
      <rPr>
        <sz val="10"/>
        <color indexed="8"/>
        <rFont val="標楷體"/>
        <family val="4"/>
        <charset val="136"/>
      </rPr>
      <t>以人性感覺為基礎的智慧化健康空間設計研究</t>
    </r>
    <phoneticPr fontId="3" type="noConversion"/>
  </si>
  <si>
    <r>
      <rPr>
        <sz val="10"/>
        <color indexed="8"/>
        <rFont val="標楷體"/>
        <family val="4"/>
        <charset val="136"/>
      </rPr>
      <t>跨文化社群之住居空間變遷研究：以臺中地區美軍眷區為例</t>
    </r>
    <phoneticPr fontId="3" type="noConversion"/>
  </si>
  <si>
    <r>
      <rPr>
        <sz val="10"/>
        <color indexed="8"/>
        <rFont val="標楷體"/>
        <family val="4"/>
        <charset val="136"/>
      </rPr>
      <t>考慮檢驗批量可變動的累積計數管制圖之研究</t>
    </r>
    <r>
      <rPr>
        <sz val="10"/>
        <color indexed="8"/>
        <rFont val="Times New Roman"/>
        <family val="1"/>
      </rPr>
      <t>(I)</t>
    </r>
    <phoneticPr fontId="3" type="noConversion"/>
  </si>
  <si>
    <r>
      <rPr>
        <sz val="10"/>
        <color indexed="8"/>
        <rFont val="標楷體"/>
        <family val="4"/>
        <charset val="136"/>
      </rPr>
      <t>運用高效能與高準確度決策樹於多元目標問題之研究</t>
    </r>
    <phoneticPr fontId="3" type="noConversion"/>
  </si>
  <si>
    <r>
      <rPr>
        <sz val="10"/>
        <color indexed="8"/>
        <rFont val="標楷體"/>
        <family val="4"/>
        <charset val="136"/>
      </rPr>
      <t>國際環境投資績效之驗證</t>
    </r>
    <phoneticPr fontId="3" type="noConversion"/>
  </si>
  <si>
    <r>
      <rPr>
        <sz val="10"/>
        <color indexed="8"/>
        <rFont val="標楷體"/>
        <family val="4"/>
        <charset val="136"/>
      </rPr>
      <t>含數量折扣與運費折扣之經濟批量決策</t>
    </r>
    <r>
      <rPr>
        <sz val="10"/>
        <color indexed="8"/>
        <rFont val="Times New Roman"/>
        <family val="1"/>
      </rPr>
      <t>:</t>
    </r>
    <r>
      <rPr>
        <sz val="10"/>
        <color indexed="8"/>
        <rFont val="標楷體"/>
        <family val="4"/>
        <charset val="136"/>
      </rPr>
      <t>回顧與修訂</t>
    </r>
    <phoneticPr fontId="3" type="noConversion"/>
  </si>
  <si>
    <r>
      <rPr>
        <sz val="10"/>
        <color indexed="8"/>
        <rFont val="標楷體"/>
        <family val="4"/>
        <charset val="136"/>
      </rPr>
      <t>整合運具分群與旅客區隔之雙層異質選擇模式</t>
    </r>
    <phoneticPr fontId="3" type="noConversion"/>
  </si>
  <si>
    <r>
      <rPr>
        <sz val="10"/>
        <color indexed="8"/>
        <rFont val="標楷體"/>
        <family val="4"/>
        <charset val="136"/>
      </rPr>
      <t>家庭結構對兒童預防保健服務利用之影響</t>
    </r>
    <phoneticPr fontId="3" type="noConversion"/>
  </si>
  <si>
    <r>
      <rPr>
        <sz val="10"/>
        <color indexed="8"/>
        <rFont val="標楷體"/>
        <family val="4"/>
        <charset val="136"/>
      </rPr>
      <t>組織間治理機制對組織績效之影響─以大陸台商為樣本</t>
    </r>
    <phoneticPr fontId="3" type="noConversion"/>
  </si>
  <si>
    <r>
      <rPr>
        <sz val="10"/>
        <color indexed="8"/>
        <rFont val="標楷體"/>
        <family val="4"/>
        <charset val="136"/>
      </rPr>
      <t>存款保險費率之補貼效果研究</t>
    </r>
    <r>
      <rPr>
        <sz val="10"/>
        <color indexed="8"/>
        <rFont val="Times New Roman"/>
        <family val="1"/>
      </rPr>
      <t xml:space="preserve"> </t>
    </r>
    <r>
      <rPr>
        <sz val="10"/>
        <color indexed="8"/>
        <rFont val="標楷體"/>
        <family val="4"/>
        <charset val="136"/>
      </rPr>
      <t>─</t>
    </r>
    <r>
      <rPr>
        <sz val="10"/>
        <color indexed="8"/>
        <rFont val="Times New Roman"/>
        <family val="1"/>
      </rPr>
      <t xml:space="preserve"> </t>
    </r>
    <r>
      <rPr>
        <sz val="10"/>
        <color indexed="8"/>
        <rFont val="標楷體"/>
        <family val="4"/>
        <charset val="136"/>
      </rPr>
      <t>跨國的實證分析</t>
    </r>
    <phoneticPr fontId="3" type="noConversion"/>
  </si>
  <si>
    <r>
      <rPr>
        <sz val="10"/>
        <color indexed="8"/>
        <rFont val="標楷體"/>
        <family val="4"/>
        <charset val="136"/>
      </rPr>
      <t>傾銷與反傾銷保護對台灣廠商生產效率之影響</t>
    </r>
    <phoneticPr fontId="3" type="noConversion"/>
  </si>
  <si>
    <r>
      <t>M/M/S</t>
    </r>
    <r>
      <rPr>
        <sz val="10"/>
        <color indexed="8"/>
        <rFont val="標楷體"/>
        <family val="4"/>
        <charset val="136"/>
      </rPr>
      <t>排隊系統含有同步休假及多個門檻策略之最佳管理</t>
    </r>
    <phoneticPr fontId="3" type="noConversion"/>
  </si>
  <si>
    <r>
      <rPr>
        <sz val="10"/>
        <color indexed="8"/>
        <rFont val="標楷體"/>
        <family val="4"/>
        <charset val="136"/>
      </rPr>
      <t>有限個假期的隨機休假方策下服務者會故障的離散型時間排隊系統</t>
    </r>
    <phoneticPr fontId="3" type="noConversion"/>
  </si>
  <si>
    <r>
      <rPr>
        <sz val="10"/>
        <color indexed="8"/>
        <rFont val="標楷體"/>
        <family val="4"/>
        <charset val="136"/>
      </rPr>
      <t>家族公司傳承與盈餘品質之關連性：財務主管的角色</t>
    </r>
    <phoneticPr fontId="3" type="noConversion"/>
  </si>
  <si>
    <r>
      <rPr>
        <sz val="10"/>
        <color indexed="8"/>
        <rFont val="標楷體"/>
        <family val="4"/>
        <charset val="136"/>
      </rPr>
      <t>在無線感測器網路中智慧型休眠規畫與拓樸控制之研究</t>
    </r>
    <phoneticPr fontId="3" type="noConversion"/>
  </si>
  <si>
    <r>
      <rPr>
        <sz val="10"/>
        <color indexed="8"/>
        <rFont val="標楷體"/>
        <family val="4"/>
        <charset val="136"/>
      </rPr>
      <t>適用於行動服務之群組通訊安全之設計與應用</t>
    </r>
    <phoneticPr fontId="3" type="noConversion"/>
  </si>
  <si>
    <r>
      <rPr>
        <sz val="10"/>
        <color indexed="8"/>
        <rFont val="標楷體"/>
        <family val="4"/>
        <charset val="136"/>
      </rPr>
      <t>知識及隱私保護技術應用於大型資料庫之研究</t>
    </r>
    <phoneticPr fontId="3" type="noConversion"/>
  </si>
  <si>
    <r>
      <rPr>
        <sz val="10"/>
        <color indexed="8"/>
        <rFont val="標楷體"/>
        <family val="4"/>
        <charset val="136"/>
      </rPr>
      <t>電子商務創新經營模式的接受與抵制</t>
    </r>
    <r>
      <rPr>
        <sz val="10"/>
        <color indexed="8"/>
        <rFont val="Times New Roman"/>
        <family val="1"/>
      </rPr>
      <t>-</t>
    </r>
    <r>
      <rPr>
        <sz val="10"/>
        <color indexed="8"/>
        <rFont val="標楷體"/>
        <family val="4"/>
        <charset val="136"/>
      </rPr>
      <t>以</t>
    </r>
    <r>
      <rPr>
        <sz val="10"/>
        <color indexed="8"/>
        <rFont val="Times New Roman"/>
        <family val="1"/>
      </rPr>
      <t>Web 2.0</t>
    </r>
    <r>
      <rPr>
        <sz val="10"/>
        <color indexed="8"/>
        <rFont val="標楷體"/>
        <family val="4"/>
        <charset val="136"/>
      </rPr>
      <t>民宿電子市集系統為例</t>
    </r>
    <phoneticPr fontId="3" type="noConversion"/>
  </si>
  <si>
    <r>
      <rPr>
        <sz val="10"/>
        <color indexed="8"/>
        <rFont val="標楷體"/>
        <family val="4"/>
        <charset val="136"/>
      </rPr>
      <t>智慧型企業財務預測多階段動態調適模式之建構</t>
    </r>
    <phoneticPr fontId="3" type="noConversion"/>
  </si>
  <si>
    <r>
      <rPr>
        <sz val="10"/>
        <color indexed="8"/>
        <rFont val="標楷體"/>
        <family val="4"/>
        <charset val="136"/>
      </rPr>
      <t>以主題地圖知識架構為基礎之個人化部落格知識導覽系統</t>
    </r>
    <phoneticPr fontId="3" type="noConversion"/>
  </si>
  <si>
    <r>
      <rPr>
        <sz val="10"/>
        <color indexed="8"/>
        <rFont val="標楷體"/>
        <family val="4"/>
        <charset val="136"/>
      </rPr>
      <t>考量轉換規則之變動抽樣間隔平均數管制圖之經濟性設計</t>
    </r>
    <r>
      <rPr>
        <sz val="10"/>
        <color indexed="8"/>
        <rFont val="Times New Roman"/>
        <family val="1"/>
      </rPr>
      <t>(2/2)</t>
    </r>
    <phoneticPr fontId="3" type="noConversion"/>
  </si>
  <si>
    <r>
      <rPr>
        <sz val="10"/>
        <color indexed="8"/>
        <rFont val="標楷體"/>
        <family val="4"/>
        <charset val="136"/>
      </rPr>
      <t>混合保固與預防維護策略</t>
    </r>
    <r>
      <rPr>
        <sz val="10"/>
        <color indexed="8"/>
        <rFont val="Times New Roman"/>
        <family val="1"/>
      </rPr>
      <t>(3/3)</t>
    </r>
    <phoneticPr fontId="3" type="noConversion"/>
  </si>
  <si>
    <r>
      <t xml:space="preserve">98/08/01 </t>
    </r>
    <r>
      <rPr>
        <sz val="12"/>
        <color indexed="8"/>
        <rFont val="Times New Roman"/>
        <family val="1"/>
      </rPr>
      <t>-</t>
    </r>
    <r>
      <rPr>
        <sz val="12"/>
        <color indexed="8"/>
        <rFont val="Times New Roman"/>
        <family val="1"/>
      </rPr>
      <t xml:space="preserve"> 99/10/31</t>
    </r>
    <phoneticPr fontId="3" type="noConversion"/>
  </si>
  <si>
    <r>
      <t>94/03/01</t>
    </r>
    <r>
      <rPr>
        <sz val="12"/>
        <color indexed="8"/>
        <rFont val="Times New Roman"/>
        <family val="1"/>
      </rPr>
      <t>-</t>
    </r>
    <r>
      <rPr>
        <sz val="12"/>
        <color indexed="8"/>
        <rFont val="Times New Roman"/>
        <family val="1"/>
      </rPr>
      <t xml:space="preserve"> 95/02/28</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</si>
  <si>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</si>
  <si>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</si>
  <si>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8/09/01-99/10/30</t>
    </r>
    <phoneticPr fontId="3" type="noConversion"/>
  </si>
  <si>
    <r>
      <t>9</t>
    </r>
    <r>
      <rPr>
        <sz val="12"/>
        <color indexed="8"/>
        <rFont val="Times New Roman"/>
        <family val="1"/>
      </rPr>
      <t>8/09/01-99/07/31</t>
    </r>
    <phoneticPr fontId="3" type="noConversion"/>
  </si>
  <si>
    <r>
      <t>9</t>
    </r>
    <r>
      <rPr>
        <sz val="12"/>
        <color indexed="8"/>
        <rFont val="Times New Roman"/>
        <family val="1"/>
      </rPr>
      <t>7/08/01-98/07/31</t>
    </r>
    <phoneticPr fontId="3" type="noConversion"/>
  </si>
  <si>
    <t>97/08/01-99/07/31</t>
    <phoneticPr fontId="3" type="noConversion"/>
  </si>
  <si>
    <t>960801-990731</t>
    <phoneticPr fontId="4" type="noConversion"/>
  </si>
  <si>
    <r>
      <t>9</t>
    </r>
    <r>
      <rPr>
        <sz val="12"/>
        <color indexed="8"/>
        <rFont val="Times New Roman"/>
        <family val="1"/>
      </rPr>
      <t>8/08/01~100/07/31</t>
    </r>
    <phoneticPr fontId="3" type="noConversion"/>
  </si>
  <si>
    <t>97/08/01-99/07/31</t>
    <phoneticPr fontId="3" type="noConversion"/>
  </si>
  <si>
    <t>資訊管理系</t>
    <phoneticPr fontId="3" type="noConversion"/>
  </si>
  <si>
    <t>年度</t>
    <phoneticPr fontId="23" type="noConversion"/>
  </si>
  <si>
    <t>講師</t>
    <phoneticPr fontId="23" type="noConversion"/>
  </si>
  <si>
    <t>合計</t>
    <phoneticPr fontId="23" type="noConversion"/>
  </si>
  <si>
    <t>助理教授</t>
    <phoneticPr fontId="23" type="noConversion"/>
  </si>
  <si>
    <t>副教授</t>
    <phoneticPr fontId="23" type="noConversion"/>
  </si>
  <si>
    <t>教授</t>
    <phoneticPr fontId="23" type="noConversion"/>
  </si>
  <si>
    <t>通過件數/助理教授以上人數</t>
    <phoneticPr fontId="3" type="noConversion"/>
  </si>
  <si>
    <t>副教授</t>
    <phoneticPr fontId="3" type="noConversion"/>
  </si>
  <si>
    <t>助理教授</t>
    <phoneticPr fontId="3" type="noConversion"/>
  </si>
  <si>
    <t>教授</t>
    <phoneticPr fontId="3" type="noConversion"/>
  </si>
  <si>
    <t>講師(資深)</t>
    <phoneticPr fontId="3" type="noConversion"/>
  </si>
  <si>
    <t>副教授</t>
    <phoneticPr fontId="3" type="noConversion"/>
  </si>
  <si>
    <t>教授</t>
    <phoneticPr fontId="3" type="noConversion"/>
  </si>
  <si>
    <t>助理教授</t>
    <phoneticPr fontId="3" type="noConversion"/>
  </si>
  <si>
    <t>年度</t>
    <phoneticPr fontId="3" type="noConversion"/>
  </si>
  <si>
    <t>合計</t>
    <phoneticPr fontId="3" type="noConversion"/>
  </si>
  <si>
    <t>大專生參與研究計畫</t>
    <phoneticPr fontId="3" type="noConversion"/>
  </si>
  <si>
    <t>專題研究計畫</t>
    <phoneticPr fontId="3" type="noConversion"/>
  </si>
  <si>
    <t>大專生參與研究計畫</t>
    <phoneticPr fontId="3" type="noConversion"/>
  </si>
  <si>
    <t>副教授</t>
    <phoneticPr fontId="3" type="noConversion"/>
  </si>
  <si>
    <t>99/08/01-101/07/31</t>
    <phoneticPr fontId="3" type="noConversion"/>
  </si>
  <si>
    <t>助理教授</t>
    <phoneticPr fontId="3" type="noConversion"/>
  </si>
  <si>
    <r>
      <t>M/M/S</t>
    </r>
    <r>
      <rPr>
        <sz val="10"/>
        <color indexed="8"/>
        <rFont val="標楷體"/>
        <family val="4"/>
        <charset val="136"/>
      </rPr>
      <t>排隊系統含有同步休假及多個門檻策略之最佳管理</t>
    </r>
    <phoneticPr fontId="3" type="noConversion"/>
  </si>
  <si>
    <r>
      <t>9</t>
    </r>
    <r>
      <rPr>
        <sz val="12"/>
        <color indexed="8"/>
        <rFont val="Times New Roman"/>
        <family val="1"/>
      </rPr>
      <t>9/08/01-102/07/31</t>
    </r>
    <phoneticPr fontId="3" type="noConversion"/>
  </si>
  <si>
    <r>
      <t>9</t>
    </r>
    <r>
      <rPr>
        <sz val="12"/>
        <color indexed="8"/>
        <rFont val="Times New Roman"/>
        <family val="1"/>
      </rPr>
      <t>9/08/01-101/07/31</t>
    </r>
    <phoneticPr fontId="3" type="noConversion"/>
  </si>
  <si>
    <r>
      <rPr>
        <sz val="10"/>
        <color indexed="8"/>
        <rFont val="標楷體"/>
        <family val="4"/>
        <charset val="136"/>
      </rPr>
      <t>以主題地圖知識架構為基礎之個人化部落格知識導覽系統</t>
    </r>
    <phoneticPr fontId="3" type="noConversion"/>
  </si>
  <si>
    <r>
      <t>9</t>
    </r>
    <r>
      <rPr>
        <sz val="12"/>
        <color indexed="8"/>
        <rFont val="Times New Roman"/>
        <family val="1"/>
      </rPr>
      <t>9/01/01-100/12/31</t>
    </r>
    <phoneticPr fontId="3" type="noConversion"/>
  </si>
  <si>
    <t>李家瑩</t>
    <phoneticPr fontId="3" type="noConversion"/>
  </si>
  <si>
    <t>企管系</t>
    <phoneticPr fontId="3" type="noConversion"/>
  </si>
  <si>
    <t>以多層次互動分析探討自我效能與群體效能對於創新效能之影響</t>
    <phoneticPr fontId="3" type="noConversion"/>
  </si>
  <si>
    <t>99-2410-H-025-021-MY2</t>
    <phoneticPr fontId="3" type="noConversion"/>
  </si>
  <si>
    <t>陳永隆</t>
    <phoneticPr fontId="3" type="noConversion"/>
  </si>
  <si>
    <t>資訊工程系(含碩士班)</t>
    <phoneticPr fontId="3" type="noConversion"/>
  </si>
  <si>
    <t>蘇淑慧</t>
    <phoneticPr fontId="3" type="noConversion"/>
  </si>
  <si>
    <t>會計資訊系會計與財稅碩士班</t>
    <phoneticPr fontId="3" type="noConversion"/>
  </si>
  <si>
    <t>董監事暨重要職員責任保險與公司揭露之關連性：董事會獨立性、忙碌程度與專業性</t>
    <phoneticPr fontId="3" type="noConversion"/>
  </si>
  <si>
    <t>100/8/1-101/7/31</t>
    <phoneticPr fontId="3" type="noConversion"/>
  </si>
  <si>
    <t>100-2410-H-025-008-</t>
    <phoneticPr fontId="3" type="noConversion"/>
  </si>
  <si>
    <t>張允文</t>
    <phoneticPr fontId="3" type="noConversion"/>
  </si>
  <si>
    <t>財政稅務系</t>
    <phoneticPr fontId="3" type="noConversion"/>
  </si>
  <si>
    <t>供應鏈關係與資訊分享對供應鏈績效的影響</t>
    <phoneticPr fontId="3" type="noConversion"/>
  </si>
  <si>
    <t>100/8/01-101/7/31</t>
    <phoneticPr fontId="3" type="noConversion"/>
  </si>
  <si>
    <t>100-2410-H-025-010-</t>
    <phoneticPr fontId="3" type="noConversion"/>
  </si>
  <si>
    <t>郭玟秀</t>
    <phoneticPr fontId="3" type="noConversion"/>
  </si>
  <si>
    <t>保險金融管理系</t>
    <phoneticPr fontId="3" type="noConversion"/>
  </si>
  <si>
    <t>公司治理、財務彈性、投資能力與公司價值之關聯性研究─以美國及台灣之低槓桿與高現金政策公司為例</t>
    <phoneticPr fontId="3" type="noConversion"/>
  </si>
  <si>
    <t>100-2410-H-025-011-</t>
    <phoneticPr fontId="3" type="noConversion"/>
  </si>
  <si>
    <t>楊淑玲</t>
    <phoneticPr fontId="3" type="noConversion"/>
  </si>
  <si>
    <t>流通管理系(含碩士班)</t>
    <phoneticPr fontId="3" type="noConversion"/>
  </si>
  <si>
    <t>國家風險，自由化與國際資本流量成分</t>
    <phoneticPr fontId="3" type="noConversion"/>
  </si>
  <si>
    <t>100-2410-H-025-012-</t>
    <phoneticPr fontId="3" type="noConversion"/>
  </si>
  <si>
    <t>陳香如</t>
    <phoneticPr fontId="3" type="noConversion"/>
  </si>
  <si>
    <t>國際貿易系</t>
    <phoneticPr fontId="3" type="noConversion"/>
  </si>
  <si>
    <t>董監持股最低成數相關法規修訂之股價反應</t>
    <phoneticPr fontId="3" type="noConversion"/>
  </si>
  <si>
    <t>100-2410-H-025-014-</t>
    <phoneticPr fontId="3" type="noConversion"/>
  </si>
  <si>
    <t>許義忠</t>
    <phoneticPr fontId="3" type="noConversion"/>
  </si>
  <si>
    <t>中國地方政府支出效率之研究</t>
    <phoneticPr fontId="3" type="noConversion"/>
  </si>
  <si>
    <t>100-2410-H-025-015-</t>
    <phoneticPr fontId="3" type="noConversion"/>
  </si>
  <si>
    <t>李靜芠</t>
    <phoneticPr fontId="3" type="noConversion"/>
  </si>
  <si>
    <t>財務金融系</t>
    <phoneticPr fontId="3" type="noConversion"/>
  </si>
  <si>
    <t>勞動維修,不完全競爭與內生成長</t>
    <phoneticPr fontId="3" type="noConversion"/>
  </si>
  <si>
    <t>100-2410-H-025-016-</t>
    <phoneticPr fontId="3" type="noConversion"/>
  </si>
  <si>
    <t>張靜云</t>
    <phoneticPr fontId="3" type="noConversion"/>
  </si>
  <si>
    <t>四技二專日間部甄選入學和聯合登記分發效率之研究---實驗設計的一種應用</t>
    <phoneticPr fontId="3" type="noConversion"/>
  </si>
  <si>
    <t>100-2410-H-025-017-</t>
    <phoneticPr fontId="3" type="noConversion"/>
  </si>
  <si>
    <t>林家慶</t>
    <phoneticPr fontId="3" type="noConversion"/>
  </si>
  <si>
    <t>反傾銷政策效果之再探討(1/2)</t>
    <phoneticPr fontId="3" type="noConversion"/>
  </si>
  <si>
    <t>100/8/1-102/7/31</t>
    <phoneticPr fontId="3" type="noConversion"/>
  </si>
  <si>
    <t>100-2410-H-025-018-MY2</t>
    <phoneticPr fontId="3" type="noConversion"/>
  </si>
  <si>
    <t>簡淑華</t>
    <phoneticPr fontId="3" type="noConversion"/>
  </si>
  <si>
    <t>初始信任、消費者共創、正向情緒對信任之影響—以創新金融產品銷售為例</t>
    <phoneticPr fontId="3" type="noConversion"/>
  </si>
  <si>
    <t>100-2410-H-025-002-</t>
    <phoneticPr fontId="3" type="noConversion"/>
  </si>
  <si>
    <t>連俊瑋(主)
許昌齡(共)</t>
    <phoneticPr fontId="3" type="noConversion"/>
  </si>
  <si>
    <t>資訊管理系(含碩士班)</t>
    <phoneticPr fontId="3" type="noConversion"/>
  </si>
  <si>
    <t>助理教授
助理教授</t>
    <phoneticPr fontId="3" type="noConversion"/>
  </si>
  <si>
    <t>探討影響年長者使用線上購物的驅力與阻力之研究-整合Unified Theory of Acceptance and Use of Technology (UTAUT)與創新抵制理論的觀點</t>
    <phoneticPr fontId="3" type="noConversion"/>
  </si>
  <si>
    <t>100-2410-H-025-003-</t>
    <phoneticPr fontId="3" type="noConversion"/>
  </si>
  <si>
    <t>林心慧</t>
    <phoneticPr fontId="3" type="noConversion"/>
  </si>
  <si>
    <t>網路與行動多通路零售之服務品質管理</t>
    <phoneticPr fontId="3" type="noConversion"/>
  </si>
  <si>
    <t>100-2410-H-025-004-</t>
    <phoneticPr fontId="3" type="noConversion"/>
  </si>
  <si>
    <t>姜琇森</t>
    <phoneticPr fontId="3" type="noConversion"/>
  </si>
  <si>
    <t>運用最小資訊亂度與關聯派翠網路於精神壓力診斷、分析與紓解之研究</t>
    <phoneticPr fontId="3" type="noConversion"/>
  </si>
  <si>
    <t>100-2410-H-025-005-</t>
    <phoneticPr fontId="3" type="noConversion"/>
  </si>
  <si>
    <t>張宏吉</t>
    <phoneticPr fontId="3" type="noConversion"/>
  </si>
  <si>
    <t>教授</t>
    <phoneticPr fontId="3" type="noConversion"/>
  </si>
  <si>
    <t>含原物料訂購及隨機性產出的買賣整合生產存貨模式</t>
    <phoneticPr fontId="3" type="noConversion"/>
  </si>
  <si>
    <t>100-2410-H-025-007-</t>
    <phoneticPr fontId="3" type="noConversion"/>
  </si>
  <si>
    <t>李國瑋</t>
    <phoneticPr fontId="3" type="noConversion"/>
  </si>
  <si>
    <t>企業管理系事業經營碩士班</t>
    <phoneticPr fontId="3" type="noConversion"/>
  </si>
  <si>
    <t>網路銀行使用者轉換意圖與轉換行為影響因素之探討- 理性決策的分析觀點</t>
    <phoneticPr fontId="3" type="noConversion"/>
  </si>
  <si>
    <t>100-2410-H-025-019-</t>
    <phoneticPr fontId="3" type="noConversion"/>
  </si>
  <si>
    <t>陳牧言</t>
    <phoneticPr fontId="3" type="noConversion"/>
  </si>
  <si>
    <t>應用粒子群最佳化與減量分群演算法建構動態財務預測模型</t>
    <phoneticPr fontId="3" type="noConversion"/>
  </si>
  <si>
    <t>100-2410-H-025-020-</t>
    <phoneticPr fontId="3" type="noConversion"/>
  </si>
  <si>
    <t>周昭宇</t>
    <phoneticPr fontId="3" type="noConversion"/>
  </si>
  <si>
    <t>自相關移動平均管制圖之經濟性設計及其在存貨管理之應用(1/2)</t>
    <phoneticPr fontId="3" type="noConversion"/>
  </si>
  <si>
    <t>100-2410-H-025-009-MY2</t>
    <phoneticPr fontId="3" type="noConversion"/>
  </si>
  <si>
    <t>詹明華</t>
    <phoneticPr fontId="3" type="noConversion"/>
  </si>
  <si>
    <t>用Hopf Algebra 在O.D.E及 Nystrom系統上遞迴產生composition 法則</t>
    <phoneticPr fontId="3" type="noConversion"/>
  </si>
  <si>
    <t>100-2115-M-025-001-</t>
    <phoneticPr fontId="3" type="noConversion"/>
  </si>
  <si>
    <t>林淑惠</t>
    <phoneticPr fontId="3" type="noConversion"/>
  </si>
  <si>
    <t>以修正的廣義變數法對K個偏態母體平均數的推論</t>
    <phoneticPr fontId="3" type="noConversion"/>
  </si>
  <si>
    <t>100-2118-M-025-001-</t>
    <phoneticPr fontId="3" type="noConversion"/>
  </si>
  <si>
    <t>盧正宗</t>
    <phoneticPr fontId="3" type="noConversion"/>
  </si>
  <si>
    <t>探討預算系統對醫師成本控制意識及醫療行為之影響</t>
    <phoneticPr fontId="3" type="noConversion"/>
  </si>
  <si>
    <t>100-2410-H-025-028-SSS</t>
    <phoneticPr fontId="3" type="noConversion"/>
  </si>
  <si>
    <t>蕭國倫</t>
    <phoneticPr fontId="3" type="noConversion"/>
  </si>
  <si>
    <t>資訊管理系</t>
    <phoneticPr fontId="3" type="noConversion"/>
  </si>
  <si>
    <t>探討Android手機之採用因素與行動網路服務付費因素</t>
    <phoneticPr fontId="3" type="noConversion"/>
  </si>
  <si>
    <t>100-2410-H-025-029-</t>
    <phoneticPr fontId="3" type="noConversion"/>
  </si>
  <si>
    <t>副教授
教授</t>
    <phoneticPr fontId="3" type="noConversion"/>
  </si>
  <si>
    <t>探討大學商管學群學生人格特質對於知識藏私意向之影響：多重理論之觀點</t>
    <phoneticPr fontId="3" type="noConversion"/>
  </si>
  <si>
    <t>100-2511-S-025-001-</t>
    <phoneticPr fontId="3" type="noConversion"/>
  </si>
  <si>
    <t>蕭家孟</t>
    <phoneticPr fontId="3" type="noConversion"/>
  </si>
  <si>
    <t>室內設計系(含碩士班)</t>
    <phoneticPr fontId="3" type="noConversion"/>
  </si>
  <si>
    <t>透水飛灰混凝土鋪面配比設計與品質檢測之研究</t>
    <phoneticPr fontId="3" type="noConversion"/>
  </si>
  <si>
    <t>100-2410-H-025-027-</t>
    <phoneticPr fontId="3" type="noConversion"/>
  </si>
  <si>
    <t>王伶芳</t>
    <phoneticPr fontId="3" type="noConversion"/>
  </si>
  <si>
    <t>以「去機構化」觀點探討護理之家護理站之配置型式與設計</t>
    <phoneticPr fontId="3" type="noConversion"/>
  </si>
  <si>
    <t>100-2410-H-025-025-</t>
    <phoneticPr fontId="3" type="noConversion"/>
  </si>
  <si>
    <t>顏昌華</t>
    <phoneticPr fontId="3" type="noConversion"/>
  </si>
  <si>
    <t>休閒事業經營系</t>
    <phoneticPr fontId="3" type="noConversion"/>
  </si>
  <si>
    <t>領隊人員工作雕琢與工作產出關係之研究--知覺組織支持之干擾</t>
    <phoneticPr fontId="3" type="noConversion"/>
  </si>
  <si>
    <t>100-2410-H-025-024-</t>
    <phoneticPr fontId="3" type="noConversion"/>
  </si>
  <si>
    <t>李孟杰(主)
王輔仁(共)</t>
    <phoneticPr fontId="3" type="noConversion"/>
  </si>
  <si>
    <t>助理教授
副教授</t>
    <phoneticPr fontId="3" type="noConversion"/>
  </si>
  <si>
    <t>辦公空間溫控調節最適化研究</t>
    <phoneticPr fontId="3" type="noConversion"/>
  </si>
  <si>
    <t>100-2221-E-025-012-</t>
    <phoneticPr fontId="3" type="noConversion"/>
  </si>
  <si>
    <t>楊志文</t>
    <phoneticPr fontId="3" type="noConversion"/>
  </si>
  <si>
    <t>整合RP與SP數據之新發展：考量尺度變異與狀態相依之ECL模式</t>
    <phoneticPr fontId="3" type="noConversion"/>
  </si>
  <si>
    <t>100-2410-H-025-023-</t>
    <phoneticPr fontId="3" type="noConversion"/>
  </si>
  <si>
    <t>陳榮昌(主)
陳同孝(共)</t>
    <phoneticPr fontId="3" type="noConversion"/>
  </si>
  <si>
    <t>運用社交測量法與基因演算法求解分組最佳化問題</t>
    <phoneticPr fontId="3" type="noConversion"/>
  </si>
  <si>
    <t>100-2221-E-025-016-</t>
    <phoneticPr fontId="3" type="noConversion"/>
  </si>
  <si>
    <t>林泓毅</t>
    <phoneticPr fontId="3" type="noConversion"/>
  </si>
  <si>
    <t>運用多變量分析於加速分類多目標問題之研究</t>
    <phoneticPr fontId="3" type="noConversion"/>
  </si>
  <si>
    <t>100-2221-E-025-015-</t>
    <phoneticPr fontId="3" type="noConversion"/>
  </si>
  <si>
    <t>陳彥匡</t>
    <phoneticPr fontId="3" type="noConversion"/>
  </si>
  <si>
    <t>適應性累積計數和管制圖之最佳化設計</t>
    <phoneticPr fontId="3" type="noConversion"/>
  </si>
  <si>
    <t>100-2221-E-025-002-</t>
    <phoneticPr fontId="3" type="noConversion"/>
  </si>
  <si>
    <t>階層式叢集拓樸架構之能量效率使用覆蓋演算法與預測演算法在無線感測器網路上之應用</t>
    <phoneticPr fontId="3" type="noConversion"/>
  </si>
  <si>
    <t>100-2221-E-025-008-</t>
    <phoneticPr fontId="3" type="noConversion"/>
  </si>
  <si>
    <t>林晏如</t>
    <phoneticPr fontId="3" type="noConversion"/>
  </si>
  <si>
    <t>老人預防保健服務「認知」與「利用」之研究</t>
    <phoneticPr fontId="3" type="noConversion"/>
  </si>
  <si>
    <t>100-2410-H-025-001-</t>
    <phoneticPr fontId="3" type="noConversion"/>
  </si>
  <si>
    <t>黃慧鳳</t>
    <phoneticPr fontId="3" type="noConversion"/>
  </si>
  <si>
    <t>具隱私性與機密性的資料查詢於行動服務之設計與應用</t>
    <phoneticPr fontId="3" type="noConversion"/>
  </si>
  <si>
    <t>100-2221-E-025-010-</t>
    <phoneticPr fontId="3" type="noConversion"/>
  </si>
  <si>
    <t>游曉貞(主)
鄧怡莘(共)</t>
    <phoneticPr fontId="3" type="noConversion"/>
  </si>
  <si>
    <t>多媒體設計系(含碩士班)</t>
    <phoneticPr fontId="3" type="noConversion"/>
  </si>
  <si>
    <t>以動覺感性互動為基礎的人與機器人系統的設計開發模式 (II)</t>
    <phoneticPr fontId="3" type="noConversion"/>
  </si>
  <si>
    <t>100-2221-E-025-011-</t>
    <phoneticPr fontId="3" type="noConversion"/>
  </si>
  <si>
    <t>陳民枝</t>
    <phoneticPr fontId="3" type="noConversion"/>
  </si>
  <si>
    <t>以混合式方法來降低VQ影像壓縮碼空間的研究</t>
    <phoneticPr fontId="3" type="noConversion"/>
  </si>
  <si>
    <t>100-2221-E-025-013-</t>
    <phoneticPr fontId="3" type="noConversion"/>
  </si>
  <si>
    <t>朱中華</t>
    <phoneticPr fontId="3" type="noConversion"/>
  </si>
  <si>
    <t>以網路編碼增進行動網路資訊廣播效能之研究</t>
    <phoneticPr fontId="3" type="noConversion"/>
  </si>
  <si>
    <t>100-2221-E-025-007-</t>
    <phoneticPr fontId="3" type="noConversion"/>
  </si>
  <si>
    <t>林裕章</t>
    <phoneticPr fontId="3" type="noConversion"/>
  </si>
  <si>
    <t>無母數管制圖偵測製程平均偏移與變異數改變之研究(I)</t>
    <phoneticPr fontId="3" type="noConversion"/>
  </si>
  <si>
    <t>100-2221-E-025-003-</t>
    <phoneticPr fontId="3" type="noConversion"/>
  </si>
  <si>
    <t>王琮胤</t>
    <phoneticPr fontId="3" type="noConversion"/>
  </si>
  <si>
    <t>變形休假方策下具啟動及停機時間之會故障服務者Geo/G/1排隊系統</t>
    <phoneticPr fontId="3" type="noConversion"/>
  </si>
  <si>
    <t>100-2221-E-025-009-</t>
    <phoneticPr fontId="3" type="noConversion"/>
  </si>
  <si>
    <t>林雅芬</t>
    <phoneticPr fontId="3" type="noConversion"/>
  </si>
  <si>
    <t>應用日語系</t>
    <phoneticPr fontId="3" type="noConversion"/>
  </si>
  <si>
    <t>導覽語篇分析：口筆譯之對比研究 (III)</t>
    <phoneticPr fontId="3" type="noConversion"/>
  </si>
  <si>
    <t>100-2410-H-025-021-</t>
    <phoneticPr fontId="3" type="noConversion"/>
  </si>
  <si>
    <t>廖采如</t>
    <phoneticPr fontId="3" type="noConversion"/>
  </si>
  <si>
    <t>國際經驗、群聚與績效之關係</t>
    <phoneticPr fontId="3" type="noConversion"/>
  </si>
  <si>
    <t>100-2410-H-025-022-</t>
    <phoneticPr fontId="3" type="noConversion"/>
  </si>
  <si>
    <t>簡郁紘</t>
    <phoneticPr fontId="3" type="noConversion"/>
  </si>
  <si>
    <t>統計系</t>
    <phoneticPr fontId="3" type="noConversion"/>
  </si>
  <si>
    <t>M/G/1排隊系統的最佳年齡預防維護策略</t>
    <phoneticPr fontId="3" type="noConversion"/>
  </si>
  <si>
    <t>100-2221-E-025-001-</t>
    <phoneticPr fontId="3" type="noConversion"/>
  </si>
  <si>
    <t>謝富順</t>
    <phoneticPr fontId="3" type="noConversion"/>
  </si>
  <si>
    <t>法拍屋指數之建立與評估及法拍屋屬性與競標行為研究</t>
    <phoneticPr fontId="3" type="noConversion"/>
  </si>
  <si>
    <t>100-2410-H-025-026</t>
    <phoneticPr fontId="3" type="noConversion"/>
  </si>
  <si>
    <t>王兆華</t>
    <phoneticPr fontId="3" type="noConversion"/>
  </si>
  <si>
    <t>跨國合作之華語遠距協同教學模式研究—美國高中華語課程之設計與實施－子計畫四:以學習社群豐富知識分享的支援系統研發(1/2)</t>
    <phoneticPr fontId="3" type="noConversion"/>
  </si>
  <si>
    <t>100-2631-S-025-001-</t>
    <phoneticPr fontId="3" type="noConversion"/>
  </si>
  <si>
    <t>吳憲珠</t>
    <phoneticPr fontId="3" type="noConversion"/>
  </si>
  <si>
    <t>Social DRM為基礎之電子書數位版權管理系統之研究---應用可逆式資訊隱藏技術(1/2)</t>
    <phoneticPr fontId="3" type="noConversion"/>
  </si>
  <si>
    <t>100-2221-E-025-006-MY2</t>
    <phoneticPr fontId="3" type="noConversion"/>
  </si>
  <si>
    <t>陳同孝</t>
    <phoneticPr fontId="3" type="noConversion"/>
  </si>
  <si>
    <t>可逆式資訊保護方法應用於資料隱藏與隱私保護之研究(1/2)</t>
    <phoneticPr fontId="3" type="noConversion"/>
  </si>
  <si>
    <t>100-2221-E-025-014-MY2</t>
    <phoneticPr fontId="3" type="noConversion"/>
  </si>
  <si>
    <t>柯沛程</t>
    <phoneticPr fontId="3" type="noConversion"/>
  </si>
  <si>
    <t>含有延遲修理不完美服務者可控制排隊模式之隨機化策略(1/3)</t>
    <phoneticPr fontId="3" type="noConversion"/>
  </si>
  <si>
    <t>100/8/1-103/7/31</t>
    <phoneticPr fontId="3" type="noConversion"/>
  </si>
  <si>
    <t>100-2221-E-025-005-MY3</t>
    <phoneticPr fontId="3" type="noConversion"/>
  </si>
  <si>
    <t>系統在離散時間運作下的預防維護、備用品訂購與保固(1/3)</t>
    <phoneticPr fontId="3" type="noConversion"/>
  </si>
  <si>
    <t>100-2221-E-025-004-MY3</t>
    <phoneticPr fontId="3" type="noConversion"/>
  </si>
  <si>
    <t>黃天麒</t>
    <phoneticPr fontId="3" type="noConversion"/>
  </si>
  <si>
    <t>技職工程教育數位學習認證教材、課程之發展與評量暨不適應性學習歷程分析：以電子學為例(1/2)</t>
    <phoneticPr fontId="3" type="noConversion"/>
  </si>
  <si>
    <t>100-2511-S-025-002-MY2</t>
    <phoneticPr fontId="3" type="noConversion"/>
  </si>
  <si>
    <t>黃秀美</t>
    <phoneticPr fontId="3" type="noConversion"/>
  </si>
  <si>
    <t>擬真情境學習環境:從理論,實施到評估(1/3)</t>
    <phoneticPr fontId="3" type="noConversion"/>
  </si>
  <si>
    <t>100-2511-S-025-003-MY3</t>
    <phoneticPr fontId="3" type="noConversion"/>
  </si>
  <si>
    <t>曾耀鋒</t>
    <phoneticPr fontId="3" type="noConversion"/>
  </si>
  <si>
    <t xml:space="preserve">日治時期台籍財產保險公司之研究
</t>
    <phoneticPr fontId="3" type="noConversion"/>
  </si>
  <si>
    <t>100-2410-H-025-030</t>
    <phoneticPr fontId="3" type="noConversion"/>
  </si>
  <si>
    <t>林智勇</t>
    <phoneticPr fontId="3" type="noConversion"/>
  </si>
  <si>
    <t>財務金融系</t>
    <phoneticPr fontId="3" type="noConversion"/>
  </si>
  <si>
    <t>助理教授</t>
    <phoneticPr fontId="3" type="noConversion"/>
  </si>
  <si>
    <t>政治關係與公司治理是否為替代品？利用個別銀行契約之研究</t>
    <phoneticPr fontId="3" type="noConversion"/>
  </si>
  <si>
    <t>100/10/01-101/9/30</t>
    <phoneticPr fontId="3" type="noConversion"/>
  </si>
  <si>
    <t>100-2410-H-025-031-</t>
    <phoneticPr fontId="3" type="noConversion"/>
  </si>
  <si>
    <t>陳牧言</t>
  </si>
  <si>
    <t>張雅芬</t>
    <phoneticPr fontId="3" type="noConversion"/>
  </si>
  <si>
    <t>吳佩勳</t>
    <phoneticPr fontId="3" type="noConversion"/>
  </si>
  <si>
    <t>林心慧</t>
    <phoneticPr fontId="3" type="noConversion"/>
  </si>
  <si>
    <t>姜琇森</t>
    <phoneticPr fontId="3" type="noConversion"/>
  </si>
  <si>
    <t>李家瑩</t>
    <phoneticPr fontId="3" type="noConversion"/>
  </si>
  <si>
    <t>簡淑華</t>
    <phoneticPr fontId="3" type="noConversion"/>
  </si>
  <si>
    <t>李國瑋</t>
    <phoneticPr fontId="3" type="noConversion"/>
  </si>
  <si>
    <t>柯志坤</t>
    <phoneticPr fontId="3" type="noConversion"/>
  </si>
  <si>
    <t>張宏吉</t>
    <phoneticPr fontId="3" type="noConversion"/>
  </si>
  <si>
    <t>蕭國倫</t>
    <phoneticPr fontId="3" type="noConversion"/>
  </si>
  <si>
    <t>林家慶</t>
    <phoneticPr fontId="3" type="noConversion"/>
  </si>
  <si>
    <t>周昭宇</t>
    <phoneticPr fontId="3" type="noConversion"/>
  </si>
  <si>
    <t>吳憲珠</t>
    <phoneticPr fontId="3" type="noConversion"/>
  </si>
  <si>
    <t>陳同孝(主)</t>
    <phoneticPr fontId="3" type="noConversion"/>
  </si>
  <si>
    <t>柯沛程</t>
    <phoneticPr fontId="3" type="noConversion"/>
  </si>
  <si>
    <t>簡郁紘</t>
    <phoneticPr fontId="3" type="noConversion"/>
  </si>
  <si>
    <t>黃天麒(主)</t>
    <phoneticPr fontId="3" type="noConversion"/>
  </si>
  <si>
    <t>黃秀美(主)
姜琇森(共)</t>
    <phoneticPr fontId="3" type="noConversion"/>
  </si>
  <si>
    <t>林淑惠</t>
    <phoneticPr fontId="3" type="noConversion"/>
  </si>
  <si>
    <t>顏志達</t>
    <phoneticPr fontId="3" type="noConversion"/>
  </si>
  <si>
    <t>陳香如</t>
    <phoneticPr fontId="3" type="noConversion"/>
  </si>
  <si>
    <t>謝富順</t>
    <phoneticPr fontId="3" type="noConversion"/>
  </si>
  <si>
    <t>張巧宜</t>
    <phoneticPr fontId="3" type="noConversion"/>
  </si>
  <si>
    <t>楊淑玲</t>
    <phoneticPr fontId="3" type="noConversion"/>
  </si>
  <si>
    <t>張允文</t>
    <phoneticPr fontId="3" type="noConversion"/>
  </si>
  <si>
    <t>林智勇</t>
    <phoneticPr fontId="3" type="noConversion"/>
  </si>
  <si>
    <t>盧正宗</t>
    <phoneticPr fontId="3" type="noConversion"/>
  </si>
  <si>
    <t>陳秀桂</t>
    <phoneticPr fontId="3" type="noConversion"/>
  </si>
  <si>
    <t>史德西</t>
    <phoneticPr fontId="3" type="noConversion"/>
  </si>
  <si>
    <t>王朝仕</t>
    <phoneticPr fontId="3" type="noConversion"/>
  </si>
  <si>
    <t>資訊管理系</t>
    <phoneticPr fontId="3" type="noConversion"/>
  </si>
  <si>
    <t>資訊工程系</t>
    <phoneticPr fontId="3" type="noConversion"/>
  </si>
  <si>
    <t>國際貿易系</t>
    <phoneticPr fontId="3" type="noConversion"/>
  </si>
  <si>
    <t>流通管理系</t>
    <phoneticPr fontId="3" type="noConversion"/>
  </si>
  <si>
    <t>企業管理系事業經營碩士班</t>
    <phoneticPr fontId="3" type="noConversion"/>
  </si>
  <si>
    <t>保險金融管理系</t>
    <phoneticPr fontId="3" type="noConversion"/>
  </si>
  <si>
    <t>財務金融系</t>
    <phoneticPr fontId="3" type="noConversion"/>
  </si>
  <si>
    <t>應用統計系</t>
    <phoneticPr fontId="3" type="noConversion"/>
  </si>
  <si>
    <t>財政稅務系</t>
    <phoneticPr fontId="3" type="noConversion"/>
  </si>
  <si>
    <t>會計資訊系會計與財稅碩士班</t>
    <phoneticPr fontId="3" type="noConversion"/>
  </si>
  <si>
    <t>應用英語系</t>
    <phoneticPr fontId="3" type="noConversion"/>
  </si>
  <si>
    <t>副教授</t>
    <phoneticPr fontId="3" type="noConversion"/>
  </si>
  <si>
    <t>助理教授</t>
    <phoneticPr fontId="3" type="noConversion"/>
  </si>
  <si>
    <t>教授</t>
    <phoneticPr fontId="3" type="noConversion"/>
  </si>
  <si>
    <t>運用仿生計算建構模糊時間序列股價預測模型之發展與驗證(1/2)</t>
    <phoneticPr fontId="3" type="noConversion"/>
  </si>
  <si>
    <t>血球細胞之自動化切割與分類辨識為基礎之血液檢查報告輔助診斷系統(1/2)</t>
    <phoneticPr fontId="3" type="noConversion"/>
  </si>
  <si>
    <t>損失(痛苦)及獲得(快樂)對過去/未來時間知覺及記憶的影響：調節焦點及時間距離的角色(1/2)</t>
    <phoneticPr fontId="3" type="noConversion"/>
  </si>
  <si>
    <t>建構一個許可式電子關係行銷模式(1/2)</t>
    <phoneticPr fontId="3" type="noConversion"/>
  </si>
  <si>
    <t>應用頻譜分析與演化式計算於失智症患者腦波分析與診斷之研究</t>
    <phoneticPr fontId="3" type="noConversion"/>
  </si>
  <si>
    <t>以多層次互動分析探討機械式與有機式線上服務補救</t>
    <phoneticPr fontId="3" type="noConversion"/>
  </si>
  <si>
    <t>消費者共創與非計畫型購買對金融產品銷售之影響—心理預算理論之應用</t>
    <phoneticPr fontId="3" type="noConversion"/>
  </si>
  <si>
    <t>科技接受或轉換 ? 科技轉換模式的初探與驗證</t>
    <phoneticPr fontId="3" type="noConversion"/>
  </si>
  <si>
    <t>基於灰關聯效用模式及多準則決策分析用以最佳化問題解決流程</t>
    <phoneticPr fontId="3" type="noConversion"/>
  </si>
  <si>
    <t>同時協調訂購量與再訂購點之二階供應鏈模式效益分析</t>
    <phoneticPr fontId="3" type="noConversion"/>
  </si>
  <si>
    <t>探索使用者對企業部落格與達人部落格信任之前置因子及影響-以旅遊部落格平台為例</t>
    <phoneticPr fontId="3" type="noConversion"/>
  </si>
  <si>
    <t>反傾銷政策效果之再探討(2/2)</t>
    <phoneticPr fontId="3" type="noConversion"/>
  </si>
  <si>
    <t>自相關移動平均管制圖之經濟性設計及其在存貨管理之應用(2/2)</t>
    <phoneticPr fontId="3" type="noConversion"/>
  </si>
  <si>
    <t>Social DRM為基礎之電子書數位版權管理系統之研究---應用可逆式資訊隱藏技術(2/2)</t>
    <phoneticPr fontId="3" type="noConversion"/>
  </si>
  <si>
    <t>可逆式資訊保護方法應用於資料隱藏與隱私保護之研究(2/2)</t>
    <phoneticPr fontId="3" type="noConversion"/>
  </si>
  <si>
    <t>含有延遲修理不完美服務者可控制排隊模式之隨機化策略(2/3)</t>
    <phoneticPr fontId="3" type="noConversion"/>
  </si>
  <si>
    <t>系統在離散時間運作下的預防維護、備用品訂購與保固(2/3)</t>
    <phoneticPr fontId="3" type="noConversion"/>
  </si>
  <si>
    <t>技職工程教育數位學習認證教材、課程之發展與評量暨不適應性學習歷程分析：以電子學為例(2/2)</t>
    <phoneticPr fontId="3" type="noConversion"/>
  </si>
  <si>
    <t>擬真情境學習環境:從理論,實施到評估(2/3)</t>
    <phoneticPr fontId="3" type="noConversion"/>
  </si>
  <si>
    <t>M/M/S排隊系統含有同步休假及多個門檻策略之最佳管理(3/3)</t>
    <phoneticPr fontId="3" type="noConversion"/>
  </si>
  <si>
    <t>兩個異質性多變量對數常態分配平均向量的廣義推論</t>
    <phoneticPr fontId="3" type="noConversion"/>
  </si>
  <si>
    <t>逃漏稅行為下公司稅制度:分離會計制度與公式分派制度之比較</t>
    <phoneticPr fontId="3" type="noConversion"/>
  </si>
  <si>
    <t>董事會組成的法規變革之股價反應</t>
    <phoneticPr fontId="3" type="noConversion"/>
  </si>
  <si>
    <t>中國存款保險制度及應用Copula模型於存款保險定價之研究</t>
    <phoneticPr fontId="3" type="noConversion"/>
  </si>
  <si>
    <t>近52週高點動能投資策略研究</t>
    <phoneticPr fontId="3" type="noConversion"/>
  </si>
  <si>
    <t>信用評等變動與財務限制</t>
    <phoneticPr fontId="3" type="noConversion"/>
  </si>
  <si>
    <t>企業社會責任資訊揭露對投資者決策之影響</t>
    <phoneticPr fontId="3" type="noConversion"/>
  </si>
  <si>
    <t>國有銀行的社會觀點-從金融風暴期間的放款行為分析之</t>
    <phoneticPr fontId="3" type="noConversion"/>
  </si>
  <si>
    <t>以社會認知理論探討影響醫療組織預算參與之相關因素</t>
    <phoneticPr fontId="3" type="noConversion"/>
  </si>
  <si>
    <t>交易前透明度對台灣股票市場之影響-由委託單失衡角度觀之</t>
    <phoneticPr fontId="3" type="noConversion"/>
  </si>
  <si>
    <t>如何判斷精神病患及瞭解精神病患者</t>
    <phoneticPr fontId="3" type="noConversion"/>
  </si>
  <si>
    <t>新股申購銷售危機預警與過度反應之研究(1/2)</t>
    <phoneticPr fontId="3" type="noConversion"/>
  </si>
  <si>
    <t>101-2410-H-025-004-MY2</t>
  </si>
  <si>
    <t>101-2410-H-025-009-MY2</t>
  </si>
  <si>
    <t>101-2410-H-025-010-MY2</t>
  </si>
  <si>
    <t>101-2410-H-025-013-MY2</t>
  </si>
  <si>
    <t>101-2410-H-025-001-</t>
    <phoneticPr fontId="3" type="noConversion"/>
  </si>
  <si>
    <t>101-2410-H-025-002-</t>
    <phoneticPr fontId="3" type="noConversion"/>
  </si>
  <si>
    <t>101-2410-H-025-003-</t>
    <phoneticPr fontId="3" type="noConversion"/>
  </si>
  <si>
    <t>101-2410-H-025-005-</t>
    <phoneticPr fontId="3" type="noConversion"/>
  </si>
  <si>
    <t>101-2410-H-025-006-</t>
    <phoneticPr fontId="3" type="noConversion"/>
  </si>
  <si>
    <t>101-2410-H-025-007-</t>
    <phoneticPr fontId="3" type="noConversion"/>
  </si>
  <si>
    <t>101-2410-H-025-008-</t>
    <phoneticPr fontId="3" type="noConversion"/>
  </si>
  <si>
    <t>100-2410-H-025-018-MY2</t>
    <phoneticPr fontId="3" type="noConversion"/>
  </si>
  <si>
    <t>100-2410-H-025-009-MY2</t>
    <phoneticPr fontId="3" type="noConversion"/>
  </si>
  <si>
    <t>100-2221-E-025-006-MY2</t>
    <phoneticPr fontId="3" type="noConversion"/>
  </si>
  <si>
    <t>100-2221-E-025-014-MY2</t>
    <phoneticPr fontId="3" type="noConversion"/>
  </si>
  <si>
    <t>100-2221-E-025-005-MY3</t>
    <phoneticPr fontId="3" type="noConversion"/>
  </si>
  <si>
    <t>100-2221-E-025-004-MY3</t>
    <phoneticPr fontId="3" type="noConversion"/>
  </si>
  <si>
    <t>100-2511-S-025-002-MY2</t>
    <phoneticPr fontId="3" type="noConversion"/>
  </si>
  <si>
    <t>100-2511-S-025-003-MY3</t>
    <phoneticPr fontId="3" type="noConversion"/>
  </si>
  <si>
    <t>99-2221-E-025-002-MY3</t>
    <phoneticPr fontId="3" type="noConversion"/>
  </si>
  <si>
    <t>101-2118-M-025-001-</t>
    <phoneticPr fontId="3" type="noConversion"/>
  </si>
  <si>
    <t>101-2410-H-025-011-</t>
    <phoneticPr fontId="3" type="noConversion"/>
  </si>
  <si>
    <t>101-2410-H-025-012-</t>
    <phoneticPr fontId="3" type="noConversion"/>
  </si>
  <si>
    <t>101-2410-H-025-014-</t>
    <phoneticPr fontId="3" type="noConversion"/>
  </si>
  <si>
    <t>101-2410-H-025-016-</t>
    <phoneticPr fontId="3" type="noConversion"/>
  </si>
  <si>
    <t>101-2410-H-025-017-</t>
    <phoneticPr fontId="3" type="noConversion"/>
  </si>
  <si>
    <t>101-2410-H-025-018-SSS</t>
    <phoneticPr fontId="3" type="noConversion"/>
  </si>
  <si>
    <t>101-2410-H-025-020-</t>
    <phoneticPr fontId="3" type="noConversion"/>
  </si>
  <si>
    <t>101-2410-H-025-021-SSS</t>
    <phoneticPr fontId="3" type="noConversion"/>
  </si>
  <si>
    <t>101-2410-H-025-022-</t>
    <phoneticPr fontId="3" type="noConversion"/>
  </si>
  <si>
    <t>101-2410-H-025-023-</t>
    <phoneticPr fontId="3" type="noConversion"/>
  </si>
  <si>
    <t>101-2410-H-025-019-MY2</t>
    <phoneticPr fontId="3" type="noConversion"/>
  </si>
  <si>
    <t>盧長興</t>
    <phoneticPr fontId="3" type="noConversion"/>
  </si>
  <si>
    <t>黃政治</t>
    <phoneticPr fontId="3" type="noConversion"/>
  </si>
  <si>
    <t>林俊德</t>
    <phoneticPr fontId="3" type="noConversion"/>
  </si>
  <si>
    <t>林晏如</t>
    <phoneticPr fontId="3" type="noConversion"/>
  </si>
  <si>
    <t>邱學瑾</t>
    <phoneticPr fontId="3" type="noConversion"/>
  </si>
  <si>
    <t>林雅芬</t>
    <phoneticPr fontId="3" type="noConversion"/>
  </si>
  <si>
    <t>顏昌華</t>
    <phoneticPr fontId="3" type="noConversion"/>
  </si>
  <si>
    <t>林恩仕</t>
    <phoneticPr fontId="3" type="noConversion"/>
  </si>
  <si>
    <t>王琮胤</t>
    <phoneticPr fontId="3" type="noConversion"/>
  </si>
  <si>
    <t>林裕章</t>
    <phoneticPr fontId="3" type="noConversion"/>
  </si>
  <si>
    <t>朱中華</t>
    <phoneticPr fontId="3" type="noConversion"/>
  </si>
  <si>
    <t>徐豐明</t>
    <phoneticPr fontId="3" type="noConversion"/>
  </si>
  <si>
    <t>游曉貞</t>
    <phoneticPr fontId="3" type="noConversion"/>
  </si>
  <si>
    <t>蔡子瑋</t>
    <phoneticPr fontId="3" type="noConversion"/>
  </si>
  <si>
    <t>楊志文</t>
    <phoneticPr fontId="3" type="noConversion"/>
  </si>
  <si>
    <t>陳榮昌(主)
陳同孝(共)</t>
    <phoneticPr fontId="3" type="noConversion"/>
  </si>
  <si>
    <t>林泓毅</t>
    <phoneticPr fontId="3" type="noConversion"/>
  </si>
  <si>
    <t xml:space="preserve">陳彥匡 </t>
    <phoneticPr fontId="3" type="noConversion"/>
  </si>
  <si>
    <t>蕭家孟</t>
    <phoneticPr fontId="3" type="noConversion"/>
  </si>
  <si>
    <t>李孟杰</t>
    <phoneticPr fontId="3" type="noConversion"/>
  </si>
  <si>
    <t>藍儒鴻</t>
    <phoneticPr fontId="3" type="noConversion"/>
  </si>
  <si>
    <t>黃慧鳳</t>
    <phoneticPr fontId="3" type="noConversion"/>
  </si>
  <si>
    <t>陳世穎</t>
    <phoneticPr fontId="3" type="noConversion"/>
  </si>
  <si>
    <t>林春宏</t>
    <phoneticPr fontId="3" type="noConversion"/>
  </si>
  <si>
    <t>陳民枝</t>
    <phoneticPr fontId="3" type="noConversion"/>
  </si>
  <si>
    <t>陳永隆</t>
    <phoneticPr fontId="3" type="noConversion"/>
  </si>
  <si>
    <t>吳麗芬</t>
    <phoneticPr fontId="3" type="noConversion"/>
  </si>
  <si>
    <t>謝致慧</t>
    <phoneticPr fontId="3" type="noConversion"/>
  </si>
  <si>
    <t>陳筱瑀</t>
    <phoneticPr fontId="3" type="noConversion"/>
  </si>
  <si>
    <t>王兆華</t>
    <phoneticPr fontId="3" type="noConversion"/>
  </si>
  <si>
    <t>使用各種分析技術研究釩酸鉍光催化降解水中有機污染物的效率及機構</t>
    <phoneticPr fontId="3" type="noConversion"/>
  </si>
  <si>
    <t>可變長度錯誤更正數碼的研究</t>
    <phoneticPr fontId="3" type="noConversion"/>
  </si>
  <si>
    <t>高齡者參與園藝治療之賦能知覺分析研究</t>
    <phoneticPr fontId="3" type="noConversion"/>
  </si>
  <si>
    <t>所得和個人健康狀態及醫療利用之實證研究(1/2)</t>
    <phoneticPr fontId="3" type="noConversion"/>
  </si>
  <si>
    <t>從日語跟述的語音資料探討影響台灣日語學習者處理日語語音訊息之要因</t>
    <phoneticPr fontId="3" type="noConversion"/>
  </si>
  <si>
    <t>探究逐步口譯之事前準備方法</t>
    <phoneticPr fontId="3" type="noConversion"/>
  </si>
  <si>
    <t>品牌依附或領隊依附--旅遊決策之相對重要性</t>
    <phoneticPr fontId="3" type="noConversion"/>
  </si>
  <si>
    <t>烏藥內酯類成分對人類非小細胞肺癌細胞之抑癌活性分子機轉探討</t>
    <phoneticPr fontId="3" type="noConversion"/>
  </si>
  <si>
    <t>具災難發生及服務者會故障之離散時間Geo/G/1排隊系統</t>
    <phoneticPr fontId="3" type="noConversion"/>
  </si>
  <si>
    <t>中位數管制圖在非常態製程的穩健性研究</t>
    <phoneticPr fontId="3" type="noConversion"/>
  </si>
  <si>
    <t>行動裝置超高解析度影像重建之研究</t>
    <phoneticPr fontId="3" type="noConversion"/>
  </si>
  <si>
    <t>利用紅外線頭部偵測增強虛擬實境立體效果技術之研發</t>
    <phoneticPr fontId="3" type="noConversion"/>
  </si>
  <si>
    <t>以動覺感性互動為基礎的人與機器人系統的設計開發模式 (III)</t>
    <phoneticPr fontId="3" type="noConversion"/>
  </si>
  <si>
    <t>應用多模式情緒分析於適性化圖形介面設計模式研究(I)</t>
    <phoneticPr fontId="3" type="noConversion"/>
  </si>
  <si>
    <t>從機場競爭與航線選擇觀點探討多機場區域的航空選擇行為</t>
    <phoneticPr fontId="3" type="noConversion"/>
  </si>
  <si>
    <t>植基於非線性社交測量與基因演算法之團隊組合最佳化及其應用</t>
    <phoneticPr fontId="3" type="noConversion"/>
  </si>
  <si>
    <t>多屬性資料集的特徵屬性選擇－利用群集分析與變化性分析</t>
    <phoneticPr fontId="3" type="noConversion"/>
  </si>
  <si>
    <t>應用變動抽樣時距GC3管制圖於高產出製程監控之研究(I)</t>
    <phoneticPr fontId="3" type="noConversion"/>
  </si>
  <si>
    <t>大學商管學群學生行動學習準備度與成效評估模式之發展與驗證(1/2)</t>
    <phoneticPr fontId="3" type="noConversion"/>
  </si>
  <si>
    <t>透水爐石混凝土鋪面配比設計與品質檢測技術之開發</t>
    <phoneticPr fontId="3" type="noConversion"/>
  </si>
  <si>
    <t>應用建築複層外牆隔熱發電創能與室內熱舒適性效益探討</t>
    <phoneticPr fontId="3" type="noConversion"/>
  </si>
  <si>
    <t>室內設計建築資訊模型建置之前導性研究</t>
    <phoneticPr fontId="3" type="noConversion"/>
  </si>
  <si>
    <t>適用於安全的行動漫遊服務之身份辨識研究</t>
    <phoneticPr fontId="3" type="noConversion"/>
  </si>
  <si>
    <t>大規模XML資料的查詢處理機制</t>
    <phoneticPr fontId="3" type="noConversion"/>
  </si>
  <si>
    <t>新的植基於內容之影片查詢系統：有效率及高效能的影片表示描述方式</t>
    <phoneticPr fontId="3" type="noConversion"/>
  </si>
  <si>
    <t>像素組配對之資訊隱藏與偽裝影像分析研究</t>
    <phoneticPr fontId="3" type="noConversion"/>
  </si>
  <si>
    <t>在無線感測器網路中感測器節點佈署方法與能量效率最佳化之研究</t>
    <phoneticPr fontId="3" type="noConversion"/>
  </si>
  <si>
    <t>台灣住院病人靈性照護需求及護理人員提供靈性護理之準備度研究</t>
    <phoneticPr fontId="3" type="noConversion"/>
  </si>
  <si>
    <t>感官線索對消費者產品評價之影響</t>
    <phoneticPr fontId="3" type="noConversion"/>
  </si>
  <si>
    <t>脊髓損傷者長期居家照護需求及自我管理方案對預防併發症、提升自我效能、健康狀態之成效探討(1/3)</t>
    <phoneticPr fontId="3" type="noConversion"/>
  </si>
  <si>
    <t>跨國合作之華語遠距協同教學模式研究—美國高中華語課程之設計與實施-子計畫四:以學習社群豐富知識分享的支援系統研發(2/2)</t>
    <phoneticPr fontId="3" type="noConversion"/>
  </si>
  <si>
    <t>101-2113-M-025-001-</t>
    <phoneticPr fontId="3" type="noConversion"/>
  </si>
  <si>
    <t>101-2115-M-025-001-</t>
    <phoneticPr fontId="3" type="noConversion"/>
  </si>
  <si>
    <t>101-2410-H-025-026-</t>
    <phoneticPr fontId="3" type="noConversion"/>
  </si>
  <si>
    <t>101-2410-H-025-024-MY2</t>
    <phoneticPr fontId="3" type="noConversion"/>
  </si>
  <si>
    <t>101-2410-H-025-025-</t>
    <phoneticPr fontId="3" type="noConversion"/>
  </si>
  <si>
    <t>101-2410-H-025-027-</t>
    <phoneticPr fontId="3" type="noConversion"/>
  </si>
  <si>
    <t>101-2410-H-025-029-</t>
    <phoneticPr fontId="3" type="noConversion"/>
  </si>
  <si>
    <t>101-2221-E-025-008-</t>
    <phoneticPr fontId="3" type="noConversion"/>
  </si>
  <si>
    <t>101-2221-E-025-005-</t>
    <phoneticPr fontId="3" type="noConversion"/>
  </si>
  <si>
    <t>101-2221-E-025-003-</t>
    <phoneticPr fontId="3" type="noConversion"/>
  </si>
  <si>
    <t>101-2221-E-025-011-</t>
    <phoneticPr fontId="3" type="noConversion"/>
  </si>
  <si>
    <t>101-2221-E-025-010-</t>
    <phoneticPr fontId="3" type="noConversion"/>
  </si>
  <si>
    <t>101-2221-E-025-002-</t>
    <phoneticPr fontId="3" type="noConversion"/>
  </si>
  <si>
    <t>101-2221-E-025-001-</t>
    <phoneticPr fontId="3" type="noConversion"/>
  </si>
  <si>
    <t>101-2410-H-025-028-</t>
    <phoneticPr fontId="3" type="noConversion"/>
  </si>
  <si>
    <t>101-2221-E-025-013-</t>
    <phoneticPr fontId="3" type="noConversion"/>
  </si>
  <si>
    <t>101-2221-E-025-012-</t>
    <phoneticPr fontId="3" type="noConversion"/>
  </si>
  <si>
    <t>101-2221-E-025-004-</t>
    <phoneticPr fontId="3" type="noConversion"/>
  </si>
  <si>
    <t>101-2511-S-025-001-MY2</t>
    <phoneticPr fontId="3" type="noConversion"/>
  </si>
  <si>
    <t>101-2410-H-025-030-</t>
    <phoneticPr fontId="3" type="noConversion"/>
  </si>
  <si>
    <t>101-2221-E-025-016-</t>
    <phoneticPr fontId="3" type="noConversion"/>
  </si>
  <si>
    <t>101-2221-E-025-015-</t>
    <phoneticPr fontId="3" type="noConversion"/>
  </si>
  <si>
    <t>101-2221-E-025-017-</t>
    <phoneticPr fontId="3" type="noConversion"/>
  </si>
  <si>
    <t>101-2221-E-025-014-</t>
    <phoneticPr fontId="3" type="noConversion"/>
  </si>
  <si>
    <t>101-2221-E-025-009-</t>
    <phoneticPr fontId="3" type="noConversion"/>
  </si>
  <si>
    <t>101-2221-E-025-007-</t>
    <phoneticPr fontId="3" type="noConversion"/>
  </si>
  <si>
    <t>101-2221-E-025-006-</t>
    <phoneticPr fontId="3" type="noConversion"/>
  </si>
  <si>
    <t>101-2314-B-025-002-</t>
    <phoneticPr fontId="3" type="noConversion"/>
  </si>
  <si>
    <t>101-2410-H-025-031-</t>
    <phoneticPr fontId="3" type="noConversion"/>
  </si>
  <si>
    <t>101-2314-B-025-001-MY3</t>
    <phoneticPr fontId="3" type="noConversion"/>
  </si>
  <si>
    <t>101-2631-S-025-001-</t>
    <phoneticPr fontId="3" type="noConversion"/>
  </si>
  <si>
    <t>101/8/1-103/7/31</t>
    <phoneticPr fontId="3" type="noConversion"/>
  </si>
  <si>
    <t>101/8/1-102/7/31</t>
    <phoneticPr fontId="3" type="noConversion"/>
  </si>
  <si>
    <t>101/8/1-104/7/31</t>
    <phoneticPr fontId="3" type="noConversion"/>
  </si>
  <si>
    <t>100/8/1-102/7/31</t>
    <phoneticPr fontId="3" type="noConversion"/>
  </si>
  <si>
    <t>100/8/1-103/7/31</t>
    <phoneticPr fontId="3" type="noConversion"/>
  </si>
  <si>
    <t>99/8/1-102/7/31</t>
    <phoneticPr fontId="3" type="noConversion"/>
  </si>
  <si>
    <t>通識教育中心</t>
    <phoneticPr fontId="3" type="noConversion"/>
  </si>
  <si>
    <t>財政稅務系</t>
    <phoneticPr fontId="3" type="noConversion"/>
  </si>
  <si>
    <t>應用日語系</t>
    <phoneticPr fontId="3" type="noConversion"/>
  </si>
  <si>
    <t>休閒事業經營系</t>
    <phoneticPr fontId="3" type="noConversion"/>
  </si>
  <si>
    <t>美容系</t>
    <phoneticPr fontId="3" type="noConversion"/>
  </si>
  <si>
    <t>會計資訊系會計與財稅碩士班</t>
    <phoneticPr fontId="3" type="noConversion"/>
  </si>
  <si>
    <t>多媒體設計系</t>
    <phoneticPr fontId="3" type="noConversion"/>
  </si>
  <si>
    <t>流通管理系</t>
    <phoneticPr fontId="3" type="noConversion"/>
  </si>
  <si>
    <t>室內設計系</t>
    <phoneticPr fontId="3" type="noConversion"/>
  </si>
  <si>
    <t>資訊工程系</t>
    <phoneticPr fontId="3" type="noConversion"/>
  </si>
  <si>
    <t>護理系</t>
    <phoneticPr fontId="3" type="noConversion"/>
  </si>
  <si>
    <t>100/8/1-101/12/31</t>
    <phoneticPr fontId="3" type="noConversion"/>
  </si>
  <si>
    <t>王敏東</t>
    <phoneticPr fontId="3" type="noConversion"/>
  </si>
  <si>
    <t>應用日語系日本市場暨商務策略碩士班</t>
    <phoneticPr fontId="3" type="noConversion"/>
  </si>
  <si>
    <t>教授</t>
    <phoneticPr fontId="3" type="noConversion"/>
  </si>
  <si>
    <t>日本新語消長之研究 ─以2008年之新語為例</t>
    <phoneticPr fontId="3" type="noConversion"/>
  </si>
  <si>
    <t>101/8/1-102/7/31</t>
    <phoneticPr fontId="3" type="noConversion"/>
  </si>
  <si>
    <t>101-2410-H-025-032-</t>
    <phoneticPr fontId="3" type="noConversion"/>
  </si>
  <si>
    <t>產學合作計畫(含企業配合款)</t>
    <phoneticPr fontId="3" type="noConversion"/>
  </si>
  <si>
    <t>產學合作計畫</t>
    <phoneticPr fontId="3" type="noConversion"/>
  </si>
  <si>
    <t>盧永豐</t>
    <phoneticPr fontId="3" type="noConversion"/>
  </si>
  <si>
    <t>資訊工程系</t>
    <phoneticPr fontId="3" type="noConversion"/>
  </si>
  <si>
    <t>助理教授</t>
    <phoneticPr fontId="3" type="noConversion"/>
  </si>
  <si>
    <t>嵌入式系統上具拓樸考量之安全資料傳輸</t>
    <phoneticPr fontId="3" type="noConversion"/>
  </si>
  <si>
    <t>101-2218-E-025-001-</t>
    <phoneticPr fontId="3" type="noConversion"/>
  </si>
  <si>
    <t>李家豪</t>
    <phoneticPr fontId="3" type="noConversion"/>
  </si>
  <si>
    <t>財務金融系</t>
    <phoneticPr fontId="3" type="noConversion"/>
  </si>
  <si>
    <t>市場交易活動與存託憑證折價之研究</t>
    <phoneticPr fontId="3" type="noConversion"/>
  </si>
  <si>
    <t>101/10/1-102/9/30</t>
    <phoneticPr fontId="3" type="noConversion"/>
  </si>
  <si>
    <t>101-2410-H-025-033-</t>
    <phoneticPr fontId="3" type="noConversion"/>
  </si>
  <si>
    <t>顏昌華</t>
    <phoneticPr fontId="3" type="noConversion"/>
  </si>
  <si>
    <t>休閒事業經營系</t>
    <phoneticPr fontId="3" type="noConversion"/>
  </si>
  <si>
    <t>副教授</t>
    <phoneticPr fontId="3" type="noConversion"/>
  </si>
  <si>
    <t>大型國際活動與城市永續性:方法建構與實證-(子計畫五)城市大型國際活動之經濟永續性評估</t>
    <phoneticPr fontId="3" type="noConversion"/>
  </si>
  <si>
    <t>102/1/1-102/12/31</t>
    <phoneticPr fontId="3" type="noConversion"/>
  </si>
  <si>
    <t>102-2420-H-025-001-</t>
  </si>
  <si>
    <t>保險金融管理系</t>
  </si>
  <si>
    <t>台灣汽車責任保險市場存在的訊息不對稱問題與學習效果</t>
  </si>
  <si>
    <t>102-2410-H-025-001-</t>
  </si>
  <si>
    <t>黃英哲</t>
    <phoneticPr fontId="3" type="noConversion"/>
  </si>
  <si>
    <t>應用日語系</t>
    <phoneticPr fontId="3" type="noConversion"/>
  </si>
  <si>
    <t>副教授</t>
    <phoneticPr fontId="3" type="noConversion"/>
  </si>
  <si>
    <t>台灣日語文相關學系學生之日語會話表達特徵與其對日語會話訓練之期待</t>
    <phoneticPr fontId="3" type="noConversion"/>
  </si>
  <si>
    <t>101/8/1-102/7/31</t>
    <phoneticPr fontId="3" type="noConversion"/>
  </si>
  <si>
    <t>101-2410-H-025-034-</t>
    <phoneticPr fontId="3" type="noConversion"/>
  </si>
  <si>
    <t>張巧宜</t>
    <phoneticPr fontId="3" type="noConversion"/>
  </si>
  <si>
    <t>郭玟秀</t>
    <phoneticPr fontId="3" type="noConversion"/>
  </si>
  <si>
    <t>劉俊廷</t>
    <phoneticPr fontId="3" type="noConversion"/>
  </si>
  <si>
    <t>林淑惠</t>
    <phoneticPr fontId="3" type="noConversion"/>
  </si>
  <si>
    <t>史德西</t>
    <phoneticPr fontId="3" type="noConversion"/>
  </si>
  <si>
    <t>謝富順</t>
    <phoneticPr fontId="3" type="noConversion"/>
  </si>
  <si>
    <t>陳秀桂</t>
    <phoneticPr fontId="3" type="noConversion"/>
  </si>
  <si>
    <t>陳香如</t>
    <phoneticPr fontId="3" type="noConversion"/>
  </si>
  <si>
    <t>楊淑玲</t>
    <phoneticPr fontId="3" type="noConversion"/>
  </si>
  <si>
    <t>陳美嬪</t>
    <phoneticPr fontId="3" type="noConversion"/>
  </si>
  <si>
    <t>許義忠</t>
    <phoneticPr fontId="3" type="noConversion"/>
  </si>
  <si>
    <t>林俊德</t>
    <phoneticPr fontId="3" type="noConversion"/>
  </si>
  <si>
    <t>盧長興</t>
    <phoneticPr fontId="3" type="noConversion"/>
  </si>
  <si>
    <t>吳麗芬</t>
    <phoneticPr fontId="3" type="noConversion"/>
  </si>
  <si>
    <t>張宏吉</t>
    <phoneticPr fontId="3" type="noConversion"/>
  </si>
  <si>
    <t>姜琇森</t>
    <phoneticPr fontId="3" type="noConversion"/>
  </si>
  <si>
    <t>蕭國倫</t>
    <phoneticPr fontId="3" type="noConversion"/>
  </si>
  <si>
    <t>柯志坤</t>
    <phoneticPr fontId="3" type="noConversion"/>
  </si>
  <si>
    <t>周昭宇</t>
    <phoneticPr fontId="3" type="noConversion"/>
  </si>
  <si>
    <t>李國瑋</t>
    <phoneticPr fontId="3" type="noConversion"/>
  </si>
  <si>
    <t>廖采如</t>
    <phoneticPr fontId="3" type="noConversion"/>
  </si>
  <si>
    <t>李家瑩</t>
    <phoneticPr fontId="3" type="noConversion"/>
  </si>
  <si>
    <t>簡淑華</t>
    <phoneticPr fontId="3" type="noConversion"/>
  </si>
  <si>
    <t>王朝仕</t>
    <phoneticPr fontId="3" type="noConversion"/>
  </si>
  <si>
    <t>林心慧</t>
    <phoneticPr fontId="3" type="noConversion"/>
  </si>
  <si>
    <t>柯沛程</t>
    <phoneticPr fontId="3" type="noConversion"/>
  </si>
  <si>
    <t>簡郁紘</t>
    <phoneticPr fontId="3" type="noConversion"/>
  </si>
  <si>
    <t>黃秀美(主)
姜琇森(共)</t>
    <phoneticPr fontId="3" type="noConversion"/>
  </si>
  <si>
    <t>陳牧言</t>
    <phoneticPr fontId="3" type="noConversion"/>
  </si>
  <si>
    <t>張雅芬</t>
    <phoneticPr fontId="3" type="noConversion"/>
  </si>
  <si>
    <t>吳佩勳</t>
    <phoneticPr fontId="3" type="noConversion"/>
  </si>
  <si>
    <t>郭清章</t>
    <phoneticPr fontId="3" type="noConversion"/>
  </si>
  <si>
    <t>顏昌華</t>
    <phoneticPr fontId="3" type="noConversion"/>
  </si>
  <si>
    <t>邱學瑾</t>
    <phoneticPr fontId="3" type="noConversion"/>
  </si>
  <si>
    <t>王敏東</t>
    <phoneticPr fontId="3" type="noConversion"/>
  </si>
  <si>
    <t>蔡子瑋</t>
    <phoneticPr fontId="3" type="noConversion"/>
  </si>
  <si>
    <t>朱中華</t>
    <phoneticPr fontId="3" type="noConversion"/>
  </si>
  <si>
    <t>游曉貞</t>
    <phoneticPr fontId="3" type="noConversion"/>
  </si>
  <si>
    <t>李孟杰</t>
    <phoneticPr fontId="3" type="noConversion"/>
  </si>
  <si>
    <t>陳彥匡</t>
    <phoneticPr fontId="3" type="noConversion"/>
  </si>
  <si>
    <t>楊志文</t>
    <phoneticPr fontId="3" type="noConversion"/>
  </si>
  <si>
    <t>陳榮昌(主)
陳同孝(共)(資工)</t>
    <phoneticPr fontId="3" type="noConversion"/>
  </si>
  <si>
    <t>林泓毅</t>
    <phoneticPr fontId="3" type="noConversion"/>
  </si>
  <si>
    <t>陳永隆</t>
    <phoneticPr fontId="3" type="noConversion"/>
  </si>
  <si>
    <t>陳弘明</t>
    <phoneticPr fontId="3" type="noConversion"/>
  </si>
  <si>
    <t>林春宏</t>
    <phoneticPr fontId="3" type="noConversion"/>
  </si>
  <si>
    <t>陳同孝</t>
    <phoneticPr fontId="3" type="noConversion"/>
  </si>
  <si>
    <t>吳憲珠</t>
    <phoneticPr fontId="3" type="noConversion"/>
  </si>
  <si>
    <t>黃天麒</t>
    <phoneticPr fontId="3" type="noConversion"/>
  </si>
  <si>
    <t>盧永豐</t>
    <phoneticPr fontId="3" type="noConversion"/>
  </si>
  <si>
    <t>保險金融管理系</t>
    <phoneticPr fontId="3" type="noConversion"/>
  </si>
  <si>
    <t>應用英語系</t>
    <phoneticPr fontId="3" type="noConversion"/>
  </si>
  <si>
    <t>財務金融系</t>
    <phoneticPr fontId="3" type="noConversion"/>
  </si>
  <si>
    <t>國際貿易與經營系</t>
    <phoneticPr fontId="3" type="noConversion"/>
  </si>
  <si>
    <t>流通管理系</t>
    <phoneticPr fontId="3" type="noConversion"/>
  </si>
  <si>
    <t>會計資訊系會計與財稅碩士班</t>
    <phoneticPr fontId="3" type="noConversion"/>
  </si>
  <si>
    <t>資訊管理系</t>
    <phoneticPr fontId="3" type="noConversion"/>
  </si>
  <si>
    <t>財政稅務系</t>
    <phoneticPr fontId="3" type="noConversion"/>
  </si>
  <si>
    <t>通識教育中心</t>
    <phoneticPr fontId="3" type="noConversion"/>
  </si>
  <si>
    <t>護理系</t>
    <phoneticPr fontId="3" type="noConversion"/>
  </si>
  <si>
    <t>老人服務事業管理系</t>
    <phoneticPr fontId="3" type="noConversion"/>
  </si>
  <si>
    <t>企業管理系事業經營碩士班</t>
    <phoneticPr fontId="3" type="noConversion"/>
  </si>
  <si>
    <t>應用統計系</t>
    <phoneticPr fontId="3" type="noConversion"/>
  </si>
  <si>
    <t>資訊工程系</t>
    <phoneticPr fontId="3" type="noConversion"/>
  </si>
  <si>
    <t>休閒事業經營系</t>
    <phoneticPr fontId="3" type="noConversion"/>
  </si>
  <si>
    <t>應用日語系日本市場暨商務策略碩士班</t>
    <phoneticPr fontId="3" type="noConversion"/>
  </si>
  <si>
    <t>多媒體設計系</t>
    <phoneticPr fontId="3" type="noConversion"/>
  </si>
  <si>
    <t>室內設計系</t>
    <phoneticPr fontId="3" type="noConversion"/>
  </si>
  <si>
    <t>副教授</t>
    <phoneticPr fontId="3" type="noConversion"/>
  </si>
  <si>
    <t>助理教授</t>
    <phoneticPr fontId="3" type="noConversion"/>
  </si>
  <si>
    <t>教授</t>
    <phoneticPr fontId="3" type="noConversion"/>
  </si>
  <si>
    <t>由從眾行為分析近52週高點投資策略</t>
    <phoneticPr fontId="3" type="noConversion"/>
  </si>
  <si>
    <t>不同市場情況期間選擇權對股票交易量比率之研究</t>
    <phoneticPr fontId="3" type="noConversion"/>
  </si>
  <si>
    <t>獨立代理人能否提供較佳的理賠服務品質？</t>
    <phoneticPr fontId="3" type="noConversion"/>
  </si>
  <si>
    <t>高階概數法對多個伽瑪分配平均數在形狀參數未知且異質之下的統計推論</t>
    <phoneticPr fontId="3" type="noConversion"/>
  </si>
  <si>
    <t>臺灣青少年精神病之研究</t>
    <phoneticPr fontId="3" type="noConversion"/>
  </si>
  <si>
    <t>金融開放與市場流動性之研究</t>
    <phoneticPr fontId="3" type="noConversion"/>
  </si>
  <si>
    <t>房地產指數之衍生性金融商品研究</t>
    <phoneticPr fontId="3" type="noConversion"/>
  </si>
  <si>
    <t>收盤集合競價交易前透明度對市場品質、投資人下單策略和收盤價格操弄之影響</t>
    <phoneticPr fontId="3" type="noConversion"/>
  </si>
  <si>
    <t>多重大股東對公司績效之影響</t>
    <phoneticPr fontId="3" type="noConversion"/>
  </si>
  <si>
    <t>信評變動對公司舉債來源與股利發放模式之影響</t>
    <phoneticPr fontId="3" type="noConversion"/>
  </si>
  <si>
    <t>國家、總經及金融危機環境中公司績效權變方法之研究</t>
    <phoneticPr fontId="3" type="noConversion"/>
  </si>
  <si>
    <t>政府治理與華格納法則的跨國研究</t>
    <phoneticPr fontId="3" type="noConversion"/>
  </si>
  <si>
    <t>以QR code 連結紙本與數位教材促進護生藥理知識學習成效之研究</t>
    <phoneticPr fontId="3" type="noConversion"/>
  </si>
  <si>
    <t>居住安養機構中之高齡者參與園藝治療賦能效果之評估</t>
    <phoneticPr fontId="3" type="noConversion"/>
  </si>
  <si>
    <t>使用各種分析技術研究水中農藥經鉍系光催化劑(釩酸鉍、鎢酸鉍及碘氧化鉍)降解之效率、機構及毒性變化</t>
    <phoneticPr fontId="3" type="noConversion"/>
  </si>
  <si>
    <t>靈性懷舊對社區輕度憂鬱及失智老人自尊、希望、生活滿意度的影響探討</t>
    <phoneticPr fontId="3" type="noConversion"/>
  </si>
  <si>
    <t>遠距健康照護對可避免住院醫療利用之影響</t>
    <phoneticPr fontId="3" type="noConversion"/>
  </si>
  <si>
    <t>護理系學生職涯發展與成就表現之前瞻性研究：社會認知生涯理論之驗證(I)</t>
    <phoneticPr fontId="3" type="noConversion"/>
  </si>
  <si>
    <t>建構護理之家安寧照護服務模式之初探</t>
    <phoneticPr fontId="3" type="noConversion"/>
  </si>
  <si>
    <t>含不良品分解運送或合?運送之經濟生產批量模式：擇優決策法則</t>
    <phoneticPr fontId="3" type="noConversion"/>
  </si>
  <si>
    <t>以腦波特徵為基礎之學習專注力評估與訓練模式</t>
    <phoneticPr fontId="3" type="noConversion"/>
  </si>
  <si>
    <t>影響人們付費訂閱電子書的因素 - 從認知價值、環境考量與習慣觀點探討</t>
    <phoneticPr fontId="3" type="noConversion"/>
  </si>
  <si>
    <t>行動學習或線上學習?從享樂主義的觀點探討嚴肅遊戲(Serious Game)之滿意度與使用意圖</t>
    <phoneticPr fontId="3" type="noConversion"/>
  </si>
  <si>
    <t>探討行動應用服務混搭於軟體市集平台之最佳化組合服務推薦</t>
    <phoneticPr fontId="3" type="noConversion"/>
  </si>
  <si>
    <t>應用移動平均法於變動抽樣區間平均數管制圖之區間切換法則</t>
    <phoneticPr fontId="3" type="noConversion"/>
  </si>
  <si>
    <t>跨越使用者介面 – 慣性、吸引力與差異性的交互影響</t>
    <phoneticPr fontId="3" type="noConversion"/>
  </si>
  <si>
    <t>政府所有權連結與績效之關係</t>
    <phoneticPr fontId="3" type="noConversion"/>
  </si>
  <si>
    <t>結合網路同儕互評與影片註記於護理溝通訓練之研究：系統發展、教學模式設計與成效評估(1/2)</t>
    <phoneticPr fontId="3" type="noConversion"/>
  </si>
  <si>
    <t>網路購物情境之資訊負荷對於消費者行為意圖之影響(1/2)</t>
    <phoneticPr fontId="3" type="noConversion"/>
  </si>
  <si>
    <t>情緒帳戶對金融產品銷售影響之整合性研究(1/2)</t>
    <phoneticPr fontId="3" type="noConversion"/>
  </si>
  <si>
    <t>新股申購銷售危機預警與過度反應之研究(2/2)</t>
    <phoneticPr fontId="3" type="noConversion"/>
  </si>
  <si>
    <t>所得和個人健康狀態及醫療利用之實證研究(2/2)</t>
    <phoneticPr fontId="3" type="noConversion"/>
  </si>
  <si>
    <t>大學商管學群學生行動學習準備度與成效評估模式之發展與驗證(2/2)</t>
    <phoneticPr fontId="3" type="noConversion"/>
  </si>
  <si>
    <t>建構一個許可式電子關係行銷模式(2/2)</t>
    <phoneticPr fontId="3" type="noConversion"/>
  </si>
  <si>
    <t>脊髓損傷者長期居家照護需求及自我管理方案對預防併發症、提升自我效能、健康狀態之成效探討(2/3)</t>
    <phoneticPr fontId="3" type="noConversion"/>
  </si>
  <si>
    <t>含有延遲修理不完美服務者可控制排隊模式之隨機化策略(3/3)</t>
    <phoneticPr fontId="3" type="noConversion"/>
  </si>
  <si>
    <t>系統在離散時間運作下的預防維護、備用品訂購與保固(3/3)</t>
    <phoneticPr fontId="3" type="noConversion"/>
  </si>
  <si>
    <t>擬真情境學習環境:從理論,實施到評估(3/3)</t>
    <phoneticPr fontId="3" type="noConversion"/>
  </si>
  <si>
    <t>運用仿生計算建構模糊時間序列股價預測模型之發展與驗證(2/2)</t>
    <phoneticPr fontId="3" type="noConversion"/>
  </si>
  <si>
    <t>血球細胞之自動化切割與分類辨識為基礎之血液檢查報告輔助診斷系統(2/2)</t>
    <phoneticPr fontId="3" type="noConversion"/>
  </si>
  <si>
    <t>損失(痛苦)及獲得(快樂)對過去/未來時間知覺及記憶的影響：調節焦點及時間距離的角色(2/2)</t>
    <phoneticPr fontId="3" type="noConversion"/>
  </si>
  <si>
    <t>含伯努利假期、啟動時間和延遲服務修理的不可信任服務者之雙門檻方策</t>
    <phoneticPr fontId="3" type="noConversion"/>
  </si>
  <si>
    <t>團體旅遊之顧客合作行為--量表發展與實證研究</t>
    <phoneticPr fontId="3" type="noConversion"/>
  </si>
  <si>
    <t>日語搭配詞組之習得研究:以台灣日語學習者為對象</t>
    <phoneticPr fontId="3" type="noConversion"/>
  </si>
  <si>
    <t>起跑點不同的日語教育─科技大學日語系學生的調查研究─</t>
    <phoneticPr fontId="3" type="noConversion"/>
  </si>
  <si>
    <t>應用多模式情緒分析於適性化圖形介面設計模式研究(II)</t>
    <phoneticPr fontId="3" type="noConversion"/>
  </si>
  <si>
    <t>三維多媒體資訊傳輸之研究</t>
    <phoneticPr fontId="3" type="noConversion"/>
  </si>
  <si>
    <t>自閉症兒童與機器寵物之互動行為研究</t>
    <phoneticPr fontId="3" type="noConversion"/>
  </si>
  <si>
    <t>組立複層隔熱發電外牆改善室內環境品質之能源效益探討</t>
    <phoneticPr fontId="3" type="noConversion"/>
  </si>
  <si>
    <t>路商店商品圖片配置與商品補貨機制整合之最佳化模式</t>
    <phoneticPr fontId="3" type="noConversion"/>
  </si>
  <si>
    <t>從航線相似性探討多機場區域下的市佔分佈：重疊誤差成份與交錯巢層結構指定</t>
    <phoneticPr fontId="3" type="noConversion"/>
  </si>
  <si>
    <t>運用基因演算法與群組技術以三階段機制求解結合實體與虛擬之量販店網路訂購揀貨路徑最佳化問題</t>
    <phoneticPr fontId="3" type="noConversion"/>
  </si>
  <si>
    <t>微陣列資料探勘應用於基因選取問題</t>
    <phoneticPr fontId="3" type="noConversion"/>
  </si>
  <si>
    <t>自適性多跳同心圓拓樸架構與最佳繞送演算法在無線感測器網路之研究</t>
    <phoneticPr fontId="3" type="noConversion"/>
  </si>
  <si>
    <t>行動雲端健康管理服務系統中介框架設計與健康記錄資料交換校能之研究</t>
    <phoneticPr fontId="3" type="noConversion"/>
  </si>
  <si>
    <t>運用影像伺服整合技術於精密機械定位之研究</t>
    <phoneticPr fontId="3" type="noConversion"/>
  </si>
  <si>
    <t>資料隱藏與影像藏密分析之交錯比較與改進</t>
    <phoneticPr fontId="3" type="noConversion"/>
  </si>
  <si>
    <t>共相關直方圖分析技術於腦部MRI影像切割與對比度增強之研究</t>
    <phoneticPr fontId="3" type="noConversion"/>
  </si>
  <si>
    <t>以自我導向學習系統轉化技職校院學生不適應性學習組型之縱貫研究</t>
    <phoneticPr fontId="3" type="noConversion"/>
  </si>
  <si>
    <t>圖形理論應用於多核心即時系統的資源配置與電源管理排程法之研究</t>
    <phoneticPr fontId="3" type="noConversion"/>
  </si>
  <si>
    <t>植基於快閃記憶體系統之安全儲存暨資料庫索引機制設計(1/2)</t>
    <phoneticPr fontId="3" type="noConversion"/>
  </si>
  <si>
    <t>一個保固後故障將遭受懲罰的產品其最佳的預燒、保固及預防維護策略之研究(1/3)</t>
    <phoneticPr fontId="3" type="noConversion"/>
  </si>
  <si>
    <t>102-2410-H-025-008-</t>
    <phoneticPr fontId="3" type="noConversion"/>
  </si>
  <si>
    <t>102-2410-H-025-009-</t>
    <phoneticPr fontId="3" type="noConversion"/>
  </si>
  <si>
    <t>102-2410-H-025-010-</t>
    <phoneticPr fontId="3" type="noConversion"/>
  </si>
  <si>
    <t>102-2118-M-025-001-</t>
    <phoneticPr fontId="3" type="noConversion"/>
  </si>
  <si>
    <t>102-2410-H-025-003-</t>
    <phoneticPr fontId="3" type="noConversion"/>
  </si>
  <si>
    <t>102-2410-H-025-012-</t>
    <phoneticPr fontId="3" type="noConversion"/>
  </si>
  <si>
    <t>102-2410-H-025-004-</t>
    <phoneticPr fontId="3" type="noConversion"/>
  </si>
  <si>
    <t>102-2410-H-025-006-</t>
    <phoneticPr fontId="3" type="noConversion"/>
  </si>
  <si>
    <t>102-2410-H-025-011-</t>
    <phoneticPr fontId="3" type="noConversion"/>
  </si>
  <si>
    <t>102-2410-H-025-013-</t>
    <phoneticPr fontId="3" type="noConversion"/>
  </si>
  <si>
    <t>102-2410-H-025-014-</t>
    <phoneticPr fontId="3" type="noConversion"/>
  </si>
  <si>
    <t>102-2410-H-025-002-</t>
    <phoneticPr fontId="3" type="noConversion"/>
  </si>
  <si>
    <t>102-2511-S-025-002-</t>
    <phoneticPr fontId="3" type="noConversion"/>
  </si>
  <si>
    <t>102-2410-H-025-022-</t>
    <phoneticPr fontId="3" type="noConversion"/>
  </si>
  <si>
    <t>102-2113-M-025-001-</t>
    <phoneticPr fontId="3" type="noConversion"/>
  </si>
  <si>
    <t>102-2320-B-025-001-</t>
    <phoneticPr fontId="3" type="noConversion"/>
  </si>
  <si>
    <t>102-2410-H-025-029-</t>
    <phoneticPr fontId="3" type="noConversion"/>
  </si>
  <si>
    <t>102-2410-H-025-020-SSS</t>
    <phoneticPr fontId="3" type="noConversion"/>
  </si>
  <si>
    <t>102-2410-H-025-015-SSS</t>
    <phoneticPr fontId="3" type="noConversion"/>
  </si>
  <si>
    <t>102-2410-H-025-016-</t>
    <phoneticPr fontId="3" type="noConversion"/>
  </si>
  <si>
    <t>102-2410-H-025-024-</t>
    <phoneticPr fontId="3" type="noConversion"/>
  </si>
  <si>
    <t>102-2410-H-025-026-</t>
    <phoneticPr fontId="3" type="noConversion"/>
  </si>
  <si>
    <t>102-2410-H-025-027-</t>
    <phoneticPr fontId="3" type="noConversion"/>
  </si>
  <si>
    <t>102-2410-H-025-017-</t>
    <phoneticPr fontId="3" type="noConversion"/>
  </si>
  <si>
    <t>102-2410-H-025-018-</t>
    <phoneticPr fontId="3" type="noConversion"/>
  </si>
  <si>
    <t>102-2410-H-025-019-</t>
    <phoneticPr fontId="3" type="noConversion"/>
  </si>
  <si>
    <t>102-2410-H-025-028-</t>
    <phoneticPr fontId="3" type="noConversion"/>
  </si>
  <si>
    <t>102-2511-S-025-001-MY2</t>
    <phoneticPr fontId="3" type="noConversion"/>
  </si>
  <si>
    <t>102-2410-H-025-025-MY2</t>
    <phoneticPr fontId="3" type="noConversion"/>
  </si>
  <si>
    <t>102-2410-H-025-023-MY2</t>
    <phoneticPr fontId="3" type="noConversion"/>
  </si>
  <si>
    <t>101-2410-H-025-019-MY2</t>
    <phoneticPr fontId="3" type="noConversion"/>
  </si>
  <si>
    <t>101-2410-H-025-024-MY2</t>
    <phoneticPr fontId="3" type="noConversion"/>
  </si>
  <si>
    <t>101-2511-S-025-001-MY2</t>
    <phoneticPr fontId="3" type="noConversion"/>
  </si>
  <si>
    <t>101-2410-H-025-013-MY2</t>
    <phoneticPr fontId="3" type="noConversion"/>
  </si>
  <si>
    <t>101-2314-B-025-001-MY3</t>
    <phoneticPr fontId="3" type="noConversion"/>
  </si>
  <si>
    <t>100-2221-E-025-005-MY3</t>
    <phoneticPr fontId="3" type="noConversion"/>
  </si>
  <si>
    <t>100-2221-E-025-004-MY3</t>
    <phoneticPr fontId="3" type="noConversion"/>
  </si>
  <si>
    <t>100-2511-S-025-003-MY3</t>
    <phoneticPr fontId="3" type="noConversion"/>
  </si>
  <si>
    <t>101-2410-H-025-004-MY2</t>
    <phoneticPr fontId="3" type="noConversion"/>
  </si>
  <si>
    <t>101-2410-H-025-009-MY2</t>
    <phoneticPr fontId="3" type="noConversion"/>
  </si>
  <si>
    <t>101-2410-H-025-010-MY2</t>
    <phoneticPr fontId="3" type="noConversion"/>
  </si>
  <si>
    <t>102-2221-E-025-008-</t>
    <phoneticPr fontId="3" type="noConversion"/>
  </si>
  <si>
    <t>102-2410-H-025-031-</t>
    <phoneticPr fontId="3" type="noConversion"/>
  </si>
  <si>
    <t>102-2410-H-025-007-</t>
    <phoneticPr fontId="3" type="noConversion"/>
  </si>
  <si>
    <t>102-2410-H-025-021-</t>
    <phoneticPr fontId="3" type="noConversion"/>
  </si>
  <si>
    <t>102-2221-E-025-011-</t>
    <phoneticPr fontId="3" type="noConversion"/>
  </si>
  <si>
    <t>102-2221-E-025-005-</t>
    <phoneticPr fontId="3" type="noConversion"/>
  </si>
  <si>
    <t>102-2221-E-025-010-</t>
    <phoneticPr fontId="3" type="noConversion"/>
  </si>
  <si>
    <t>102-2221-E-025-012-</t>
    <phoneticPr fontId="3" type="noConversion"/>
  </si>
  <si>
    <t>102-2221-E-025-007-</t>
    <phoneticPr fontId="3" type="noConversion"/>
  </si>
  <si>
    <t>102-2410-H-025-030-</t>
    <phoneticPr fontId="3" type="noConversion"/>
  </si>
  <si>
    <t>102-2221-E-025-013-</t>
    <phoneticPr fontId="3" type="noConversion"/>
  </si>
  <si>
    <t>102-2221-E-025-014-</t>
    <phoneticPr fontId="3" type="noConversion"/>
  </si>
  <si>
    <t>102-2221-E-025-001-</t>
    <phoneticPr fontId="3" type="noConversion"/>
  </si>
  <si>
    <t>102-2221-E-025-016-</t>
    <phoneticPr fontId="3" type="noConversion"/>
  </si>
  <si>
    <t>102-2221-E-025-009-</t>
    <phoneticPr fontId="3" type="noConversion"/>
  </si>
  <si>
    <t>102-2221-E-025-006-</t>
    <phoneticPr fontId="3" type="noConversion"/>
  </si>
  <si>
    <t>102-2221-E-025-015-</t>
    <phoneticPr fontId="3" type="noConversion"/>
  </si>
  <si>
    <t>102-2511-S-025-003-</t>
    <phoneticPr fontId="3" type="noConversion"/>
  </si>
  <si>
    <t>102-2221-E-025-003-</t>
    <phoneticPr fontId="3" type="noConversion"/>
  </si>
  <si>
    <t>102-2221-E-025-002-MY2</t>
    <phoneticPr fontId="3" type="noConversion"/>
  </si>
  <si>
    <t>102-2221-E-025-004-MY3</t>
    <phoneticPr fontId="3" type="noConversion"/>
  </si>
  <si>
    <t>102/8/1-103/7/31</t>
    <phoneticPr fontId="3" type="noConversion"/>
  </si>
  <si>
    <t>102/8/1-104/7/31</t>
    <phoneticPr fontId="3" type="noConversion"/>
  </si>
  <si>
    <t>101/8/1-103/7/31</t>
    <phoneticPr fontId="3" type="noConversion"/>
  </si>
  <si>
    <t>101/8/1-104/7/31</t>
    <phoneticPr fontId="3" type="noConversion"/>
  </si>
  <si>
    <t>100/8/1-103/7/31</t>
    <phoneticPr fontId="3" type="noConversion"/>
  </si>
  <si>
    <t>100/8/1-103/7/31</t>
    <phoneticPr fontId="3" type="noConversion"/>
  </si>
  <si>
    <t>102/8/1-105/7/31</t>
    <phoneticPr fontId="3" type="noConversion"/>
  </si>
  <si>
    <t>日語與台灣華語中「述說事態經過」之口語表達分析</t>
    <phoneticPr fontId="3" type="noConversion"/>
  </si>
  <si>
    <t>102-2410-H-025-032-</t>
    <phoneticPr fontId="3" type="noConversion"/>
  </si>
  <si>
    <t>陳大仁</t>
    <phoneticPr fontId="3" type="noConversion"/>
  </si>
  <si>
    <t>副教授</t>
    <phoneticPr fontId="3" type="noConversion"/>
  </si>
  <si>
    <t>連俊瑋</t>
    <phoneticPr fontId="3" type="noConversion"/>
  </si>
  <si>
    <t>助理教授</t>
    <phoneticPr fontId="3" type="noConversion"/>
  </si>
  <si>
    <t>副教授</t>
    <phoneticPr fontId="3" type="noConversion"/>
  </si>
  <si>
    <t>國際貿易與經營系</t>
    <phoneticPr fontId="3" type="noConversion"/>
  </si>
  <si>
    <t>林晏如</t>
    <phoneticPr fontId="3" type="noConversion"/>
  </si>
  <si>
    <t>劉俊廷</t>
    <phoneticPr fontId="3" type="noConversion"/>
  </si>
  <si>
    <t>應用日語系日本市場暨商務策略碩士班</t>
    <phoneticPr fontId="3" type="noConversion"/>
  </si>
  <si>
    <t>老人服務事業管理系</t>
    <phoneticPr fontId="3" type="noConversion"/>
  </si>
  <si>
    <t>陳文意(主)
梁亞文(共)</t>
    <phoneticPr fontId="3" type="noConversion"/>
  </si>
  <si>
    <t>梁亞文(主)
陳筱瑀(共)</t>
    <phoneticPr fontId="3" type="noConversion"/>
  </si>
  <si>
    <t>龍紀萱 (主)
吳麗芬(共)</t>
    <phoneticPr fontId="3" type="noConversion"/>
  </si>
  <si>
    <t>陳筱瑀</t>
    <phoneticPr fontId="3" type="noConversion"/>
  </si>
  <si>
    <t>教授</t>
    <phoneticPr fontId="3" type="noConversion"/>
  </si>
  <si>
    <t>林凱胤</t>
    <phoneticPr fontId="3" type="noConversion"/>
  </si>
  <si>
    <t>賴錦緣(主)
陳勝美(共-護)</t>
    <phoneticPr fontId="3" type="noConversion"/>
  </si>
  <si>
    <t>陳夏蓮</t>
    <phoneticPr fontId="3" type="noConversion"/>
  </si>
  <si>
    <t>護理系</t>
    <phoneticPr fontId="3" type="noConversion"/>
  </si>
  <si>
    <t>高血壓疾病自我管理行為模式之建置與驗證</t>
    <phoneticPr fontId="3" type="noConversion"/>
  </si>
  <si>
    <t>101/8/1-104/07/31</t>
    <phoneticPr fontId="3" type="noConversion"/>
  </si>
  <si>
    <t>101-2314-B-025-003-MY3</t>
    <phoneticPr fontId="3" type="noConversion"/>
  </si>
  <si>
    <t>102/8/1-103/7/31</t>
    <phoneticPr fontId="3" type="noConversion"/>
  </si>
  <si>
    <t>林真伊</t>
    <phoneticPr fontId="3" type="noConversion"/>
  </si>
  <si>
    <t>資訊管理系
(含碩士班)</t>
    <phoneticPr fontId="3" type="noConversion"/>
  </si>
  <si>
    <t>具高效率處理反轉前k個喜愛多屬性產品查詢</t>
    <phoneticPr fontId="3" type="noConversion"/>
  </si>
  <si>
    <t>102/10/1-103/09/30</t>
    <phoneticPr fontId="3" type="noConversion"/>
  </si>
  <si>
    <t>黃政治</t>
    <phoneticPr fontId="3" type="noConversion"/>
  </si>
  <si>
    <t>通識教育中心</t>
    <phoneticPr fontId="3" type="noConversion"/>
  </si>
  <si>
    <t>提升五專護理科一年級女生學習數學興趣之研究-以診斷教學為導向之數學課程為主</t>
    <phoneticPr fontId="3" type="noConversion"/>
  </si>
  <si>
    <t>王兆華</t>
    <phoneticPr fontId="3" type="noConversion"/>
  </si>
  <si>
    <t>多媒體設計系(含碩士班)</t>
    <phoneticPr fontId="3" type="noConversion"/>
  </si>
  <si>
    <t>教授</t>
    <phoneticPr fontId="3" type="noConversion"/>
  </si>
  <si>
    <t>銀髮族智慧客廳之多人體感互動虛擬情境健身平台</t>
    <phoneticPr fontId="3" type="noConversion"/>
  </si>
  <si>
    <t>103/1/1-103/08/31</t>
    <phoneticPr fontId="3" type="noConversion"/>
  </si>
  <si>
    <t>廖建翔</t>
    <phoneticPr fontId="3" type="noConversion"/>
  </si>
  <si>
    <t>資訊管理系</t>
    <phoneticPr fontId="3" type="noConversion"/>
  </si>
  <si>
    <t>助理教授</t>
    <phoneticPr fontId="3" type="noConversion"/>
  </si>
  <si>
    <t>103/08/01-104/07/31</t>
    <phoneticPr fontId="3" type="noConversion"/>
  </si>
  <si>
    <t>探討傑出學者對於拓展學術網絡及提昇研究績效之影響力</t>
    <phoneticPr fontId="3" type="noConversion"/>
  </si>
  <si>
    <t>林家慶</t>
    <phoneticPr fontId="3" type="noConversion"/>
  </si>
  <si>
    <t>國際貿易系</t>
    <phoneticPr fontId="3" type="noConversion"/>
  </si>
  <si>
    <t>副教授</t>
    <phoneticPr fontId="3" type="noConversion"/>
  </si>
  <si>
    <t>躍過反傾銷稅直接投資與匯率波動：理論與實證</t>
    <phoneticPr fontId="3" type="noConversion"/>
  </si>
  <si>
    <t>楊淑玲</t>
    <phoneticPr fontId="3" type="noConversion"/>
  </si>
  <si>
    <t>流通管理系</t>
    <phoneticPr fontId="3" type="noConversion"/>
  </si>
  <si>
    <t>管理者薪酬槓桿、資本結構與股利政策</t>
    <phoneticPr fontId="3" type="noConversion"/>
  </si>
  <si>
    <t>張巧宜</t>
    <phoneticPr fontId="3" type="noConversion"/>
  </si>
  <si>
    <t>保險金融管理系</t>
    <phoneticPr fontId="3" type="noConversion"/>
  </si>
  <si>
    <t>投資人從眾行為與內部人持股轉讓宣告效果之探討</t>
    <phoneticPr fontId="3" type="noConversion"/>
  </si>
  <si>
    <t>謝富順</t>
    <phoneticPr fontId="3" type="noConversion"/>
  </si>
  <si>
    <t>財務金融系</t>
    <phoneticPr fontId="3" type="noConversion"/>
  </si>
  <si>
    <t>期貨價量關係之再探</t>
    <phoneticPr fontId="3" type="noConversion"/>
  </si>
  <si>
    <t>盧正宗</t>
    <phoneticPr fontId="3" type="noConversion"/>
  </si>
  <si>
    <t>會計資訊系</t>
    <phoneticPr fontId="3" type="noConversion"/>
  </si>
  <si>
    <t>探討預算目標困難度、互動式預算程序對控制預算配額之影響</t>
    <phoneticPr fontId="3" type="noConversion"/>
  </si>
  <si>
    <t>郭玟秀</t>
    <phoneticPr fontId="3" type="noConversion"/>
  </si>
  <si>
    <t>相對投資人情緒、基金流量、股價報酬與波動關聯性之研究</t>
    <phoneticPr fontId="3" type="noConversion"/>
  </si>
  <si>
    <t>王朝仕</t>
    <phoneticPr fontId="3" type="noConversion"/>
  </si>
  <si>
    <t>企業管理系</t>
    <phoneticPr fontId="3" type="noConversion"/>
  </si>
  <si>
    <t>從市場交易導向與公司治理檢視股票購回計畫的操弄意圖</t>
    <phoneticPr fontId="3" type="noConversion"/>
  </si>
  <si>
    <t>陳美嬪</t>
    <phoneticPr fontId="3" type="noConversion"/>
  </si>
  <si>
    <t>會計資訊系</t>
    <phoneticPr fontId="3" type="noConversion"/>
  </si>
  <si>
    <t>美國量化寬鬆對跨國股市報酬和波動外溢之研究；國家因素之探討</t>
    <phoneticPr fontId="3" type="noConversion"/>
  </si>
  <si>
    <t>劉俊廷</t>
    <phoneticPr fontId="3" type="noConversion"/>
  </si>
  <si>
    <t>轉保動機與道德危險；台灣車體驗實證</t>
    <phoneticPr fontId="3" type="noConversion"/>
  </si>
  <si>
    <t>李家豪</t>
    <phoneticPr fontId="3" type="noConversion"/>
  </si>
  <si>
    <t>國際資金移動對新興國家股匯市之影響</t>
    <phoneticPr fontId="3" type="noConversion"/>
  </si>
  <si>
    <t>黃心怡</t>
    <phoneticPr fontId="3" type="noConversion"/>
  </si>
  <si>
    <t>機構投資者交易行為與總合個股特質波動性</t>
    <phoneticPr fontId="3" type="noConversion"/>
  </si>
  <si>
    <t>蘇淑慧</t>
    <phoneticPr fontId="3" type="noConversion"/>
  </si>
  <si>
    <t>管理者能力、家族公司與分析師預測特性</t>
    <phoneticPr fontId="3" type="noConversion"/>
  </si>
  <si>
    <t>姜琇森</t>
    <phoneticPr fontId="3" type="noConversion"/>
  </si>
  <si>
    <t xml:space="preserve">資訊管理系 </t>
    <phoneticPr fontId="3" type="noConversion"/>
  </si>
  <si>
    <t>運用仿生運算探勘技術於睡眠腦波分析之研究</t>
    <phoneticPr fontId="3" type="noConversion"/>
  </si>
  <si>
    <t>周昭宇</t>
    <phoneticPr fontId="3" type="noConversion"/>
  </si>
  <si>
    <t>教授</t>
    <phoneticPr fontId="3" type="noConversion"/>
  </si>
  <si>
    <t>移動全距管制圖之平均連串長度的模擬研究</t>
    <phoneticPr fontId="3" type="noConversion"/>
  </si>
  <si>
    <t>蕭國倫</t>
    <phoneticPr fontId="3" type="noConversion"/>
  </si>
  <si>
    <t>行動遊戲忠誠度和付費使用意願因素之探討及性別差異分析</t>
    <phoneticPr fontId="3" type="noConversion"/>
  </si>
  <si>
    <t>林心慧</t>
    <phoneticPr fontId="3" type="noConversion"/>
  </si>
  <si>
    <t>線上零售商買貴退差價保證對消費者反應的影響效果；消費者蒐尋成本的調節變數角色</t>
    <phoneticPr fontId="3" type="noConversion"/>
  </si>
  <si>
    <t>張宏吉</t>
    <phoneticPr fontId="3" type="noConversion"/>
  </si>
  <si>
    <t>二階供應鏈存貨模式之求解問題研究</t>
    <phoneticPr fontId="3" type="noConversion"/>
  </si>
  <si>
    <t>連俊瑋</t>
    <phoneticPr fontId="3" type="noConversion"/>
  </si>
  <si>
    <t>Facebook這本書該怎麼讀；從動機理論與個人特質的觀點探討使用社交網站對大學生的影響</t>
    <phoneticPr fontId="3" type="noConversion"/>
  </si>
  <si>
    <t>陳牧言</t>
    <phoneticPr fontId="3" type="noConversion"/>
  </si>
  <si>
    <t>運用模糊分群與生物地理優化演算法於高階模糊時間序列預測模型之發展與驗證</t>
    <phoneticPr fontId="3" type="noConversion"/>
  </si>
  <si>
    <t>103/08/01-105/07/31</t>
    <phoneticPr fontId="3" type="noConversion"/>
  </si>
  <si>
    <t>合計</t>
    <phoneticPr fontId="3" type="noConversion"/>
  </si>
  <si>
    <t>徐俐沂</t>
    <phoneticPr fontId="3" type="noConversion"/>
  </si>
  <si>
    <t>應用英語系</t>
    <phoneticPr fontId="3" type="noConversion"/>
  </si>
  <si>
    <t>副教授</t>
    <phoneticPr fontId="3" type="noConversion"/>
  </si>
  <si>
    <t>103/08/01-104/07/31</t>
    <phoneticPr fontId="3" type="noConversion"/>
  </si>
  <si>
    <t>林俊德</t>
    <phoneticPr fontId="3" type="noConversion"/>
  </si>
  <si>
    <t>林凱胤</t>
    <phoneticPr fontId="3" type="noConversion"/>
  </si>
  <si>
    <t>通識教育中心</t>
    <phoneticPr fontId="3" type="noConversion"/>
  </si>
  <si>
    <t>助理教授</t>
    <phoneticPr fontId="3" type="noConversion"/>
  </si>
  <si>
    <t>顏昌華</t>
    <phoneticPr fontId="3" type="noConversion"/>
  </si>
  <si>
    <t>休閒事業經營系</t>
    <phoneticPr fontId="3" type="noConversion"/>
  </si>
  <si>
    <t>教授</t>
    <phoneticPr fontId="3" type="noConversion"/>
  </si>
  <si>
    <t>103/08/01-105/07/31</t>
    <phoneticPr fontId="3" type="noConversion"/>
  </si>
  <si>
    <t>觀光客與當地居民衝突--量表發展與實證研究(1/2)</t>
    <phoneticPr fontId="3" type="noConversion"/>
  </si>
  <si>
    <t>黃天麒</t>
    <phoneticPr fontId="3" type="noConversion"/>
  </si>
  <si>
    <t>資訊管理系(含碩士班)</t>
    <phoneticPr fontId="3" type="noConversion"/>
  </si>
  <si>
    <t>副教授</t>
    <phoneticPr fontId="3" type="noConversion"/>
  </si>
  <si>
    <t>103/08/01~106/07/31</t>
    <phoneticPr fontId="3" type="noConversion"/>
  </si>
  <si>
    <t>盧長興</t>
    <phoneticPr fontId="3" type="noConversion"/>
  </si>
  <si>
    <t>通識教育中心</t>
    <phoneticPr fontId="3" type="noConversion"/>
  </si>
  <si>
    <t>釩酸鉍-石墨烯複合光催化劑降解水中有機物的研究-使用各種分析技術測定材料性質、降解效率、機構及毒性變化</t>
    <phoneticPr fontId="3" type="noConversion"/>
  </si>
  <si>
    <t>103/08/31~104/07/31</t>
    <phoneticPr fontId="3" type="noConversion"/>
  </si>
  <si>
    <t>黃政治</t>
    <phoneticPr fontId="3" type="noConversion"/>
  </si>
  <si>
    <t>抽象頻道中錯誤偵測及錯誤更正數碼特性的研究</t>
    <phoneticPr fontId="3" type="noConversion"/>
  </si>
  <si>
    <t>103/08/01~104/07/31</t>
    <phoneticPr fontId="3" type="noConversion"/>
  </si>
  <si>
    <t>林淑惠</t>
    <phoneticPr fontId="3" type="noConversion"/>
  </si>
  <si>
    <t>保險金融管理系</t>
    <phoneticPr fontId="3" type="noConversion"/>
  </si>
  <si>
    <t>多個多變量對數常態分配平均向量的多重比較和推論</t>
    <phoneticPr fontId="3" type="noConversion"/>
  </si>
  <si>
    <t>103/08/31-104/07/31</t>
    <phoneticPr fontId="3" type="noConversion"/>
  </si>
  <si>
    <t>楊志文</t>
    <phoneticPr fontId="3" type="noConversion"/>
  </si>
  <si>
    <t>流通管理系(含碩士班)</t>
    <phoneticPr fontId="3" type="noConversion"/>
  </si>
  <si>
    <t>快速地面接駁運輸對於機場與航班聯合之影響：階層巢層與平行巢層</t>
    <phoneticPr fontId="3" type="noConversion"/>
  </si>
  <si>
    <t>吳明哲</t>
    <phoneticPr fontId="3" type="noConversion"/>
  </si>
  <si>
    <t>保險金融管理系</t>
    <phoneticPr fontId="3" type="noConversion"/>
  </si>
  <si>
    <t>教授</t>
    <phoneticPr fontId="3" type="noConversion"/>
  </si>
  <si>
    <t>以房養老市場投資需求因素之研究-新均衡理論與模糊分析階層程序法隻應用</t>
    <phoneticPr fontId="3" type="noConversion"/>
  </si>
  <si>
    <t>103/08/01~104/07/31</t>
    <phoneticPr fontId="3" type="noConversion"/>
  </si>
  <si>
    <t>柯沛程</t>
    <phoneticPr fontId="3" type="noConversion"/>
  </si>
  <si>
    <t>統計系</t>
    <phoneticPr fontId="3" type="noConversion"/>
  </si>
  <si>
    <t>103/08/01~106/07/31</t>
    <phoneticPr fontId="3" type="noConversion"/>
  </si>
  <si>
    <t>吳憲珠</t>
    <phoneticPr fontId="3" type="noConversion"/>
  </si>
  <si>
    <t>資訊工程系(含碩士班)</t>
    <phoneticPr fontId="3" type="noConversion"/>
  </si>
  <si>
    <t>含有顧客重視及回饋行為與啟動失敗之多服務者不可靠排隊系統之理論最佳化分析(1/3)</t>
    <phoneticPr fontId="3" type="noConversion"/>
  </si>
  <si>
    <t>具高隱藏量之可是性資訊隱藏技術的研究(1/2)</t>
    <phoneticPr fontId="3" type="noConversion"/>
  </si>
  <si>
    <t>103/08/01~105/07/31</t>
    <phoneticPr fontId="3" type="noConversion"/>
  </si>
  <si>
    <t>陳彥匡</t>
    <phoneticPr fontId="3" type="noConversion"/>
  </si>
  <si>
    <t>流通管理系(含碩士班)</t>
    <phoneticPr fontId="3" type="noConversion"/>
  </si>
  <si>
    <t>線上購物網站商品圖片配置、商品供應策略及商品類別之研究(I)</t>
    <phoneticPr fontId="3" type="noConversion"/>
  </si>
  <si>
    <t>王琮胤</t>
    <phoneticPr fontId="3" type="noConversion"/>
  </si>
  <si>
    <t>會計資訊系會計與財稅碩士班</t>
    <phoneticPr fontId="3" type="noConversion"/>
  </si>
  <si>
    <t>副教授</t>
    <phoneticPr fontId="3" type="noConversion"/>
  </si>
  <si>
    <t>動態控制方策下含有延遲修復、啟動及休假時間之不可信賴服務者排隊研究</t>
    <phoneticPr fontId="3" type="noConversion"/>
  </si>
  <si>
    <t>李孟杰</t>
    <phoneticPr fontId="3" type="noConversion"/>
  </si>
  <si>
    <t>室內設計系(含碩士班)</t>
    <phoneticPr fontId="3" type="noConversion"/>
  </si>
  <si>
    <t>助理教授</t>
    <phoneticPr fontId="3" type="noConversion"/>
  </si>
  <si>
    <t>建築熱水系統CO2減排之改善效益評估</t>
    <phoneticPr fontId="3" type="noConversion"/>
  </si>
  <si>
    <t>林真伊</t>
    <phoneticPr fontId="3" type="noConversion"/>
  </si>
  <si>
    <t>資訊管理系(含碩士班)</t>
    <phoneticPr fontId="3" type="noConversion"/>
  </si>
  <si>
    <t>具高效率處理前k,m個偏好查詢</t>
    <phoneticPr fontId="3" type="noConversion"/>
  </si>
  <si>
    <t>陳同孝</t>
    <phoneticPr fontId="3" type="noConversion"/>
  </si>
  <si>
    <t>資訊工程系(含碩士班)</t>
    <phoneticPr fontId="3" type="noConversion"/>
  </si>
  <si>
    <t>基於資料隱藏與影樣藏密分析的整合研究</t>
    <phoneticPr fontId="3" type="noConversion"/>
  </si>
  <si>
    <t>黃慧鳳</t>
    <phoneticPr fontId="3" type="noConversion"/>
  </si>
  <si>
    <t>有效率之群組通訊安全於雲端服務之研究</t>
    <phoneticPr fontId="3" type="noConversion"/>
  </si>
  <si>
    <t>朱中華</t>
    <phoneticPr fontId="3" type="noConversion"/>
  </si>
  <si>
    <t>多媒體設計系</t>
    <phoneticPr fontId="3" type="noConversion"/>
  </si>
  <si>
    <t xml:space="preserve">在行動裝置三維立體視覺舒適化之研究 </t>
    <phoneticPr fontId="3" type="noConversion"/>
  </si>
  <si>
    <t>陳永隆</t>
    <phoneticPr fontId="3" type="noConversion"/>
  </si>
  <si>
    <t>資訊工程系(碩士班)</t>
    <phoneticPr fontId="3" type="noConversion"/>
  </si>
  <si>
    <t>多跳式延遲感知叢集拓樸具有資料融合應用於無線感測器網路</t>
    <phoneticPr fontId="3" type="noConversion"/>
  </si>
  <si>
    <t>張雅芬</t>
    <phoneticPr fontId="3" type="noConversion"/>
  </si>
  <si>
    <t>適用於車載網路且支援快速切換之身分驗證系統這設計與研究</t>
    <phoneticPr fontId="3" type="noConversion"/>
  </si>
  <si>
    <t>林恩仕</t>
    <phoneticPr fontId="3" type="noConversion"/>
  </si>
  <si>
    <t>烏藥活性成分抑制肺癌細胞自噬作用及血管新生、細胞轉移之機制探討</t>
    <phoneticPr fontId="3" type="noConversion"/>
  </si>
  <si>
    <t>游耿能</t>
    <phoneticPr fontId="3" type="noConversion"/>
  </si>
  <si>
    <t>多媒體設計系(含碩士班)</t>
    <phoneticPr fontId="3" type="noConversion"/>
  </si>
  <si>
    <t>開發互動式3D視覺化工具以應用於正投影視圖教學之研究</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</si>
  <si>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</si>
  <si>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</si>
  <si>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</si>
  <si>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</si>
  <si>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103/08/01-105/07/31</t>
    <phoneticPr fontId="3" type="noConversion"/>
  </si>
  <si>
    <t>張群</t>
    <phoneticPr fontId="3" type="noConversion"/>
  </si>
  <si>
    <t>應用中文系</t>
    <phoneticPr fontId="3" type="noConversion"/>
  </si>
  <si>
    <t>助理教授</t>
    <phoneticPr fontId="3" type="noConversion"/>
  </si>
  <si>
    <t>華語和閩南語視覺感知構式的歷時觀點研究：語料庫為本的分析</t>
    <phoneticPr fontId="3" type="noConversion"/>
  </si>
  <si>
    <t>103/08/01-104/07/31</t>
    <phoneticPr fontId="3" type="noConversion"/>
  </si>
  <si>
    <t>王敏東</t>
    <phoneticPr fontId="3" type="noConversion"/>
  </si>
  <si>
    <t>應用日語系</t>
    <phoneticPr fontId="3" type="noConversion"/>
  </si>
  <si>
    <t>和製英語的生成、變化與定著</t>
    <phoneticPr fontId="3" type="noConversion"/>
  </si>
  <si>
    <t>邱學瑾</t>
    <phoneticPr fontId="3" type="noConversion"/>
  </si>
  <si>
    <t>日語「縮約形」及「語音變化」的語音習得</t>
    <phoneticPr fontId="3" type="noConversion"/>
  </si>
  <si>
    <t>黃英哲</t>
    <phoneticPr fontId="3" type="noConversion"/>
  </si>
  <si>
    <t>日語能力測驗之聽解試題與學習者口語表達指導之連結研究</t>
    <phoneticPr fontId="3" type="noConversion"/>
  </si>
  <si>
    <t>老人服務事業管理系</t>
    <phoneticPr fontId="3" type="noConversion"/>
  </si>
  <si>
    <t>出生時期的健康狀態與經濟狀態對老人認知功能的影響~「健康與疾病發展起源假說」的驗證</t>
    <phoneticPr fontId="3" type="noConversion"/>
  </si>
  <si>
    <t>103/08/01~104/07/31</t>
    <phoneticPr fontId="3" type="noConversion"/>
  </si>
  <si>
    <t>廖采如</t>
    <phoneticPr fontId="3" type="noConversion"/>
  </si>
  <si>
    <t>保險金融管理系</t>
    <phoneticPr fontId="3" type="noConversion"/>
  </si>
  <si>
    <t>蔡子瑋</t>
    <phoneticPr fontId="3" type="noConversion"/>
  </si>
  <si>
    <t>多媒體設計系(含碩士班)</t>
    <phoneticPr fontId="3" type="noConversion"/>
  </si>
  <si>
    <t>副教授</t>
    <phoneticPr fontId="3" type="noConversion"/>
  </si>
  <si>
    <t>應用多模式情緒分析於適性化圖形介面設計模式研究(III)</t>
    <phoneticPr fontId="3" type="noConversion"/>
  </si>
  <si>
    <t>103/08/01~104/07/31</t>
    <phoneticPr fontId="3" type="noConversion"/>
  </si>
  <si>
    <t>陳庭萱</t>
    <phoneticPr fontId="3" type="noConversion"/>
  </si>
  <si>
    <t>財務金融系</t>
    <phoneticPr fontId="3" type="noConversion"/>
  </si>
  <si>
    <t>助理教授</t>
    <phoneticPr fontId="3" type="noConversion"/>
  </si>
  <si>
    <t>流動性創造的空間分析</t>
    <phoneticPr fontId="3" type="noConversion"/>
  </si>
  <si>
    <t>群聚、當地所有權、當地市場導向與績效之關係</t>
    <phoneticPr fontId="3" type="noConversion"/>
  </si>
  <si>
    <t>網路購物情境之資訊負荷對於消費者行為意圖之影響(2/2)</t>
    <phoneticPr fontId="3" type="noConversion"/>
  </si>
  <si>
    <t>結合網路同儕互評與影片註記於護理溝通訓練之研究：系統發展、教學模式設計與成效評估(2/2)</t>
    <phoneticPr fontId="3" type="noConversion"/>
  </si>
  <si>
    <t>情緒帳戶對金融產品銷售影響之整合性研究(2/2)</t>
    <phoneticPr fontId="3" type="noConversion"/>
  </si>
  <si>
    <t>植基於快閃記憶體系統之安全儲存暨資料庫索引機制設計(2/2)</t>
    <phoneticPr fontId="3" type="noConversion"/>
  </si>
  <si>
    <t>護理系</t>
    <phoneticPr fontId="3" type="noConversion"/>
  </si>
  <si>
    <t>許峰睿</t>
    <phoneticPr fontId="3" type="noConversion"/>
  </si>
  <si>
    <t>保險金融管理系</t>
    <phoneticPr fontId="3" type="noConversion"/>
  </si>
  <si>
    <t>助理教授</t>
    <phoneticPr fontId="3" type="noConversion"/>
  </si>
  <si>
    <t>盈餘平穩度與分析師盈餘準確性:以家族企業實證</t>
    <phoneticPr fontId="3" type="noConversion"/>
  </si>
  <si>
    <t>一個保固後故障將遭受懲罰的產品其最佳的預燒、保固及預防維護策略之研究(2/3)</t>
    <phoneticPr fontId="3" type="noConversion"/>
  </si>
  <si>
    <t>教師不當行為對學生在英語課堂中溝通意願的影響之研究探討</t>
    <phoneticPr fontId="3" type="noConversion"/>
  </si>
  <si>
    <t>高齡者參與賦能取向是園藝治療團體之治療因素探究</t>
    <phoneticPr fontId="3" type="noConversion"/>
  </si>
  <si>
    <t>高血壓疾病自我管理行為模式之建置與驗證(3/3)</t>
    <phoneticPr fontId="3" type="noConversion"/>
  </si>
  <si>
    <t>脊髓損傷者長期居家照護需求及自我管理方案對預防併發症、提升自我效能、健康狀態之成效探討(3/3)</t>
    <phoneticPr fontId="3" type="noConversion"/>
  </si>
  <si>
    <t>中護健康學院美容系</t>
    <phoneticPr fontId="3" type="noConversion"/>
  </si>
  <si>
    <t>行動式案例學習策略融入藥理學課程之探究</t>
    <phoneticPr fontId="3" type="noConversion"/>
  </si>
  <si>
    <t>劉議謙</t>
    <phoneticPr fontId="3" type="noConversion"/>
  </si>
  <si>
    <t>保險金融管理系</t>
    <phoneticPr fontId="3" type="noConversion"/>
  </si>
  <si>
    <t>助理教授</t>
    <phoneticPr fontId="3" type="noConversion"/>
  </si>
  <si>
    <t>定價與避險附保證終身提領給付之選擇權</t>
    <phoneticPr fontId="3" type="noConversion"/>
  </si>
  <si>
    <t>103/10/1-104/9/30</t>
    <phoneticPr fontId="3" type="noConversion"/>
  </si>
  <si>
    <t>通識教育中心</t>
    <phoneticPr fontId="3" type="noConversion"/>
  </si>
  <si>
    <t>探究中小學教師透過校園硬體設施轉化為軟體教學歷程模式</t>
    <phoneticPr fontId="3" type="noConversion"/>
  </si>
  <si>
    <t>103/11/1-104/10/31</t>
    <phoneticPr fontId="3" type="noConversion"/>
  </si>
  <si>
    <t>103-2511-S-025-002</t>
    <phoneticPr fontId="3" type="noConversion"/>
  </si>
  <si>
    <t>陳文意(主)
梁亞文(共)</t>
    <phoneticPr fontId="3" type="noConversion"/>
  </si>
  <si>
    <t>何昕家(主)
張子超(共-臺師大)</t>
    <phoneticPr fontId="3" type="noConversion"/>
  </si>
  <si>
    <t>林心慧(主)
王怡舜(共-彰師大)</t>
    <phoneticPr fontId="3" type="noConversion"/>
  </si>
  <si>
    <t>林智勇</t>
    <phoneticPr fontId="3" type="noConversion"/>
  </si>
  <si>
    <t>財務金融系</t>
    <phoneticPr fontId="3" type="noConversion"/>
  </si>
  <si>
    <t>助理教授</t>
    <phoneticPr fontId="3" type="noConversion"/>
  </si>
  <si>
    <t>金融機構倒閉與風險承擔:從經理人過度自信行為分析之</t>
    <phoneticPr fontId="3" type="noConversion"/>
  </si>
  <si>
    <t>102/08/01-103/07/31</t>
    <phoneticPr fontId="3" type="noConversion"/>
  </si>
  <si>
    <t>陳牧言</t>
    <phoneticPr fontId="3" type="noConversion"/>
  </si>
  <si>
    <t>資訊管理系</t>
    <phoneticPr fontId="3" type="noConversion"/>
  </si>
  <si>
    <t>副教授</t>
    <phoneticPr fontId="3" type="noConversion"/>
  </si>
  <si>
    <t>以情境感知技術建置智慧型購物推薦代理人</t>
    <phoneticPr fontId="3" type="noConversion"/>
  </si>
  <si>
    <t>103/11/01-104/10/31</t>
    <phoneticPr fontId="3" type="noConversion"/>
  </si>
  <si>
    <t>謝文華</t>
    <phoneticPr fontId="3" type="noConversion"/>
  </si>
  <si>
    <t>通識教育中心</t>
    <phoneticPr fontId="3" type="noConversion"/>
  </si>
  <si>
    <t>助理教授</t>
    <phoneticPr fontId="3" type="noConversion"/>
  </si>
  <si>
    <t>明中葉「好古博雅」風氣對小說之發展及影響--以弘治至隆慶年間(1488~1572)為研究中心</t>
    <phoneticPr fontId="3" type="noConversion"/>
  </si>
  <si>
    <t>103/11/01-104/7/31</t>
    <phoneticPr fontId="3" type="noConversion"/>
  </si>
  <si>
    <t>103-2410-H-025-038</t>
    <phoneticPr fontId="3" type="noConversion"/>
  </si>
  <si>
    <t>陳永隆</t>
    <phoneticPr fontId="3" type="noConversion"/>
  </si>
  <si>
    <t>資訊工程系</t>
    <phoneticPr fontId="3" type="noConversion"/>
  </si>
  <si>
    <t>教授</t>
    <phoneticPr fontId="3" type="noConversion"/>
  </si>
  <si>
    <t>產學合作計畫-模糊邏輯理論應用於雲端行程管理系統具有混沌安全認證機制</t>
    <phoneticPr fontId="3" type="noConversion"/>
  </si>
  <si>
    <t>103/11/01-104/10/31</t>
    <phoneticPr fontId="3" type="noConversion"/>
  </si>
  <si>
    <t>產學</t>
    <phoneticPr fontId="3" type="noConversion"/>
  </si>
  <si>
    <t>轉調</t>
    <phoneticPr fontId="3" type="noConversion"/>
  </si>
  <si>
    <t>103-2622-H-025-001-CC3</t>
    <phoneticPr fontId="3" type="noConversion"/>
  </si>
  <si>
    <t>林心慧</t>
    <phoneticPr fontId="3" type="noConversion"/>
  </si>
  <si>
    <t>流通管理系</t>
    <phoneticPr fontId="3" type="noConversion"/>
  </si>
  <si>
    <t>教授</t>
    <phoneticPr fontId="3" type="noConversion"/>
  </si>
  <si>
    <t>OTC藥品產業市場競爭策略之診斷與規劃─差異化優勢、成功關鍵因素、品牌定位、多通路策略</t>
    <phoneticPr fontId="3" type="noConversion"/>
  </si>
  <si>
    <t>103/06/01-104/05/31</t>
    <phoneticPr fontId="3" type="noConversion"/>
  </si>
  <si>
    <t>副教授</t>
    <phoneticPr fontId="3" type="noConversion"/>
  </si>
  <si>
    <t>產學合作計畫-結合隱藏式數位身分驗證，智慧型行動裝置及網路通穴平台之雲端加值服務性研究</t>
    <phoneticPr fontId="3" type="noConversion"/>
  </si>
  <si>
    <t>104/02/01-105/01/31</t>
    <phoneticPr fontId="3" type="noConversion"/>
  </si>
  <si>
    <t>MOST 104-2622-E-025-001-CC2</t>
    <phoneticPr fontId="3" type="noConversion"/>
  </si>
  <si>
    <t>張淑華</t>
    <phoneticPr fontId="3" type="noConversion"/>
  </si>
  <si>
    <t>財政稅務系</t>
    <phoneticPr fontId="3" type="noConversion"/>
  </si>
  <si>
    <t>副教授</t>
    <phoneticPr fontId="3" type="noConversion"/>
  </si>
  <si>
    <t>最適要素租稅政策與經濟成長</t>
    <phoneticPr fontId="3" type="noConversion"/>
  </si>
  <si>
    <t>MOST 104-2140-H-025-001</t>
    <phoneticPr fontId="3" type="noConversion"/>
  </si>
  <si>
    <t>MOST 104-2622-E-025-002 -CC3</t>
    <phoneticPr fontId="3" type="noConversion"/>
  </si>
  <si>
    <t>MOST 104-2622-H-025-001 -CC3</t>
    <phoneticPr fontId="3" type="noConversion"/>
  </si>
  <si>
    <t>林恩仕</t>
    <phoneticPr fontId="3" type="noConversion"/>
  </si>
  <si>
    <t>美容系</t>
    <phoneticPr fontId="3" type="noConversion"/>
  </si>
  <si>
    <t>副教授</t>
    <phoneticPr fontId="3" type="noConversion"/>
  </si>
  <si>
    <t>104/06/01-105/05/31</t>
    <phoneticPr fontId="3" type="noConversion"/>
  </si>
  <si>
    <t>林心慧</t>
    <phoneticPr fontId="3" type="noConversion"/>
  </si>
  <si>
    <t>流通管理系</t>
    <phoneticPr fontId="3" type="noConversion"/>
  </si>
  <si>
    <t>教授</t>
    <phoneticPr fontId="3" type="noConversion"/>
  </si>
  <si>
    <t>OTC保健藥品產業之策略品牌管理：整合行銷傳播及效益評估指標</t>
    <phoneticPr fontId="3" type="noConversion"/>
  </si>
  <si>
    <t>劉議謙</t>
    <phoneticPr fontId="3" type="noConversion"/>
  </si>
  <si>
    <t>保險金融管理系</t>
    <phoneticPr fontId="3" type="noConversion"/>
  </si>
  <si>
    <t>助理教授</t>
    <phoneticPr fontId="3" type="noConversion"/>
  </si>
  <si>
    <t>非高斯分配於死亡率建模與預測之比較研究</t>
    <phoneticPr fontId="3" type="noConversion"/>
  </si>
  <si>
    <t>104/08/01-105/07/31</t>
    <phoneticPr fontId="3" type="noConversion"/>
  </si>
  <si>
    <t>MOST 104-2410-H-025-002</t>
    <phoneticPr fontId="3" type="noConversion"/>
  </si>
  <si>
    <t>王朝仕</t>
    <phoneticPr fontId="3" type="noConversion"/>
  </si>
  <si>
    <t>企業管理系</t>
    <phoneticPr fontId="3" type="noConversion"/>
  </si>
  <si>
    <t>副教授</t>
    <phoneticPr fontId="3" type="noConversion"/>
  </si>
  <si>
    <t>新上市公司股票折扣、申購需求與公司管理</t>
    <phoneticPr fontId="3" type="noConversion"/>
  </si>
  <si>
    <t>MOST 104-2410-H-025-003</t>
    <phoneticPr fontId="3" type="noConversion"/>
  </si>
  <si>
    <t>楊淑玲</t>
    <phoneticPr fontId="3" type="noConversion"/>
  </si>
  <si>
    <t>流通管理系</t>
    <phoneticPr fontId="3" type="noConversion"/>
  </si>
  <si>
    <t>金融危機期間公司借款期限之選擇</t>
    <phoneticPr fontId="3" type="noConversion"/>
  </si>
  <si>
    <t>MOST 104-2410-H-025-004</t>
    <phoneticPr fontId="3" type="noConversion"/>
  </si>
  <si>
    <t>黃心怡</t>
    <phoneticPr fontId="3" type="noConversion"/>
  </si>
  <si>
    <t>財務金融系</t>
    <phoneticPr fontId="3" type="noConversion"/>
  </si>
  <si>
    <t>全球性市場整合與總和資成本相關性研究</t>
    <phoneticPr fontId="3" type="noConversion"/>
  </si>
  <si>
    <t>MOST 104-2410-H-025-005</t>
    <phoneticPr fontId="3" type="noConversion"/>
  </si>
  <si>
    <t>郭玟秀</t>
    <phoneticPr fontId="3" type="noConversion"/>
  </si>
  <si>
    <t>相對市場流動性、市場狀態與價格發現關聯性之研究</t>
    <phoneticPr fontId="3" type="noConversion"/>
  </si>
  <si>
    <t>MOST 104-2410-H-025-006</t>
    <phoneticPr fontId="3" type="noConversion"/>
  </si>
  <si>
    <t>陳庭萱</t>
    <phoneticPr fontId="3" type="noConversion"/>
  </si>
  <si>
    <t>兩岸內保外貸的空間分析</t>
    <phoneticPr fontId="3" type="noConversion"/>
  </si>
  <si>
    <t>MOST 104-2410-H-025-007</t>
    <phoneticPr fontId="3" type="noConversion"/>
  </si>
  <si>
    <t>張巧宜</t>
    <phoneticPr fontId="3" type="noConversion"/>
  </si>
  <si>
    <t>教授</t>
    <phoneticPr fontId="3" type="noConversion"/>
  </si>
  <si>
    <t>開放平盤下得融券賣出之投資人從眾行為探討--不同公司規模之比較</t>
    <phoneticPr fontId="3" type="noConversion"/>
  </si>
  <si>
    <t>MOST 104-2410-H-025-008</t>
    <phoneticPr fontId="3" type="noConversion"/>
  </si>
  <si>
    <t>盧正宗</t>
    <phoneticPr fontId="3" type="noConversion"/>
  </si>
  <si>
    <t>會計資訊系碩士班</t>
    <phoneticPr fontId="3" type="noConversion"/>
  </si>
  <si>
    <t>探討任務屬性、績效量度配適性醫師工作績效之影響</t>
    <phoneticPr fontId="3" type="noConversion"/>
  </si>
  <si>
    <t>MOST 104-2410-H-025-009</t>
    <phoneticPr fontId="3" type="noConversion"/>
  </si>
  <si>
    <t>蘇淑慧</t>
    <phoneticPr fontId="3" type="noConversion"/>
  </si>
  <si>
    <t>企業社會責任帶來管理者聲譽？管理者能力及控制權與現金流量權偏離之影響</t>
    <phoneticPr fontId="3" type="noConversion"/>
  </si>
  <si>
    <t>MOST 104-2410-H-025-010</t>
    <phoneticPr fontId="3" type="noConversion"/>
  </si>
  <si>
    <t>李家瑩</t>
    <phoneticPr fontId="3" type="noConversion"/>
  </si>
  <si>
    <t>企業管理系事業經營碩士班</t>
    <phoneticPr fontId="3" type="noConversion"/>
  </si>
  <si>
    <t>104/08/01-106/07-31</t>
    <phoneticPr fontId="3" type="noConversion"/>
  </si>
  <si>
    <t>黃天麒</t>
    <phoneticPr fontId="3" type="noConversion"/>
  </si>
  <si>
    <t>資訊管理系(含碩士班)</t>
    <phoneticPr fontId="3" type="noConversion"/>
  </si>
  <si>
    <t>副教授</t>
    <phoneticPr fontId="3" type="noConversion"/>
  </si>
  <si>
    <t>104/08/01-107/07/31</t>
    <phoneticPr fontId="3" type="noConversion"/>
  </si>
  <si>
    <t>MOST 104-2410-H-025 -024 -MY2</t>
    <phoneticPr fontId="3" type="noConversion"/>
  </si>
  <si>
    <t>MOST 104-2511-S-025 -002 -MY3</t>
    <phoneticPr fontId="3" type="noConversion"/>
  </si>
  <si>
    <t>林淑惠</t>
    <phoneticPr fontId="3" type="noConversion"/>
  </si>
  <si>
    <t>保險金融管理系</t>
    <phoneticPr fontId="3" type="noConversion"/>
  </si>
  <si>
    <t>教授</t>
    <phoneticPr fontId="3" type="noConversion"/>
  </si>
  <si>
    <t>探究多個伽瑪分配在小樣本情況下各伽瑪參數的推論與比較分析</t>
    <phoneticPr fontId="3" type="noConversion"/>
  </si>
  <si>
    <t>104/08/01-105/07/31</t>
    <phoneticPr fontId="3" type="noConversion"/>
  </si>
  <si>
    <t>MOST 104-2118-M-025-001</t>
    <phoneticPr fontId="3" type="noConversion"/>
  </si>
  <si>
    <t>蕭國倫</t>
    <phoneticPr fontId="3" type="noConversion"/>
  </si>
  <si>
    <t>助理教授</t>
    <phoneticPr fontId="3" type="noConversion"/>
  </si>
  <si>
    <t>行動裝置強迫使用行為之前因及影響：以人格理論及行動應用程式類型探討</t>
    <phoneticPr fontId="3" type="noConversion"/>
  </si>
  <si>
    <t>MOST 104-2410-H-025-011</t>
    <phoneticPr fontId="3" type="noConversion"/>
  </si>
  <si>
    <t>李國瑋</t>
    <phoneticPr fontId="3" type="noConversion"/>
  </si>
  <si>
    <t>企業管理系</t>
    <phoneticPr fontId="3" type="noConversion"/>
  </si>
  <si>
    <t>觸控螢幕的滑動操作方法-連結聲音訊號的設計概念</t>
    <phoneticPr fontId="3" type="noConversion"/>
  </si>
  <si>
    <t>MOST 104-2410-H-025-012</t>
    <phoneticPr fontId="3" type="noConversion"/>
  </si>
  <si>
    <t>簡淑華</t>
    <phoneticPr fontId="3" type="noConversion"/>
  </si>
  <si>
    <t>創新金融產品與虛實整合通路影響之整合性研究</t>
    <phoneticPr fontId="3" type="noConversion"/>
  </si>
  <si>
    <t>MOST 104-2410-H-025-014</t>
    <phoneticPr fontId="3" type="noConversion"/>
  </si>
  <si>
    <t>林心慧</t>
    <phoneticPr fontId="3" type="noConversion"/>
  </si>
  <si>
    <t>流通管理系(含碩士班)</t>
    <phoneticPr fontId="3" type="noConversion"/>
  </si>
  <si>
    <t>從消費者角色探討合購網站服務失誤之顧客反應模式：人格特質、產品服務類型的調節效果</t>
    <phoneticPr fontId="3" type="noConversion"/>
  </si>
  <si>
    <t>MOST 104-2410-H-025-016</t>
    <phoneticPr fontId="3" type="noConversion"/>
  </si>
  <si>
    <t>連俊瑋</t>
    <phoneticPr fontId="3" type="noConversion"/>
  </si>
  <si>
    <t>企業雲端電子化系統成功模式之建構與驗證</t>
    <phoneticPr fontId="3" type="noConversion"/>
  </si>
  <si>
    <t>MOST 104-2410-H-025-018</t>
    <phoneticPr fontId="3" type="noConversion"/>
  </si>
  <si>
    <t>林凱胤</t>
    <phoneticPr fontId="3" type="noConversion"/>
  </si>
  <si>
    <t>通識教育中心</t>
    <phoneticPr fontId="3" type="noConversion"/>
  </si>
  <si>
    <t>學生集體及時提問機制對其課室專注力影響之研究</t>
    <phoneticPr fontId="3" type="noConversion"/>
  </si>
  <si>
    <t>MOST 104-2410-H-025-022</t>
    <phoneticPr fontId="3" type="noConversion"/>
  </si>
  <si>
    <t>姜琇森</t>
    <phoneticPr fontId="3" type="noConversion"/>
  </si>
  <si>
    <t>運用模糊機率函數與派翠網路於憂鬱症的篩檢、預測與緩解之研究</t>
    <phoneticPr fontId="3" type="noConversion"/>
  </si>
  <si>
    <t>MOST 104-2410-H-025-023</t>
    <phoneticPr fontId="3" type="noConversion"/>
  </si>
  <si>
    <t>盧長興</t>
    <phoneticPr fontId="3" type="noConversion"/>
  </si>
  <si>
    <t>通識教育中心</t>
    <phoneticPr fontId="3" type="noConversion"/>
  </si>
  <si>
    <t>教授</t>
    <phoneticPr fontId="3" type="noConversion"/>
  </si>
  <si>
    <t>使用各種分析技術研究銀釩氧化物光催化降解水中三嗪類除草劑的效率及機構</t>
    <phoneticPr fontId="3" type="noConversion"/>
  </si>
  <si>
    <t>104/08/01-105/07/31</t>
    <phoneticPr fontId="3" type="noConversion"/>
  </si>
  <si>
    <t>MOST 104-2113-M-025-001</t>
    <phoneticPr fontId="3" type="noConversion"/>
  </si>
  <si>
    <t>黃政治</t>
    <phoneticPr fontId="3" type="noConversion"/>
  </si>
  <si>
    <t>具解碼唯一特性言語的研究</t>
    <phoneticPr fontId="3" type="noConversion"/>
  </si>
  <si>
    <t>MOST 104-2115-M-025-001</t>
    <phoneticPr fontId="3" type="noConversion"/>
  </si>
  <si>
    <t>謝文華</t>
    <phoneticPr fontId="3" type="noConversion"/>
  </si>
  <si>
    <t>助理教授</t>
    <phoneticPr fontId="3" type="noConversion"/>
  </si>
  <si>
    <t>明代中晚期叢刻小說研究</t>
    <phoneticPr fontId="3" type="noConversion"/>
  </si>
  <si>
    <t>MOST 104-2410-H-025-025</t>
    <phoneticPr fontId="3" type="noConversion"/>
  </si>
  <si>
    <t>陳夏蓮</t>
    <phoneticPr fontId="3" type="noConversion"/>
  </si>
  <si>
    <t>護理系</t>
    <phoneticPr fontId="3" type="noConversion"/>
  </si>
  <si>
    <t>副教授</t>
    <phoneticPr fontId="3" type="noConversion"/>
  </si>
  <si>
    <t>以自我導向為基礎之課程建置與驗證：健康評估與理學檢查之應用(2/2)</t>
    <phoneticPr fontId="3" type="noConversion"/>
  </si>
  <si>
    <t>104/08/01-106/07/31</t>
    <phoneticPr fontId="3" type="noConversion"/>
  </si>
  <si>
    <t>MOST 104-2511-S-025 -002 -MY2</t>
    <phoneticPr fontId="3" type="noConversion"/>
  </si>
  <si>
    <t>陳大仁</t>
    <phoneticPr fontId="3" type="noConversion"/>
  </si>
  <si>
    <t>資訊管理系(含碩士班)</t>
    <phoneticPr fontId="3" type="noConversion"/>
  </si>
  <si>
    <t>副教授</t>
    <phoneticPr fontId="3" type="noConversion"/>
  </si>
  <si>
    <t>物聯網中具備電能感知的服務品質路由協定與智慧型故障診斷機制之研究</t>
    <phoneticPr fontId="3" type="noConversion"/>
  </si>
  <si>
    <t>104/08/01-105/07/31</t>
    <phoneticPr fontId="3" type="noConversion"/>
  </si>
  <si>
    <t>MOST 104-2221-E-025-002</t>
    <phoneticPr fontId="3" type="noConversion"/>
  </si>
  <si>
    <t>林恩仕</t>
    <phoneticPr fontId="3" type="noConversion"/>
  </si>
  <si>
    <t>美容系</t>
    <phoneticPr fontId="3" type="noConversion"/>
  </si>
  <si>
    <t>烏藥活性成分抑制肺癌細胞自噬作用及血管新生、細胞轉移之機制探討</t>
    <phoneticPr fontId="3" type="noConversion"/>
  </si>
  <si>
    <t>MOST 104-2221-E-025-014</t>
    <phoneticPr fontId="3" type="noConversion"/>
  </si>
  <si>
    <t>陳永隆</t>
    <phoneticPr fontId="3" type="noConversion"/>
  </si>
  <si>
    <t>資訊工程系(含碩士班)</t>
    <phoneticPr fontId="3" type="noConversion"/>
  </si>
  <si>
    <t>教授</t>
    <phoneticPr fontId="3" type="noConversion"/>
  </si>
  <si>
    <t>考慮穩定性與感知最佳繞送路徑架構基於模糊邏輯控制應用於無線感測器網路</t>
    <phoneticPr fontId="3" type="noConversion"/>
  </si>
  <si>
    <t>104/08/01-105/07/31</t>
    <phoneticPr fontId="3" type="noConversion"/>
  </si>
  <si>
    <t>MOST 104-2221-E-025-001</t>
    <phoneticPr fontId="3" type="noConversion"/>
  </si>
  <si>
    <t>張雅芬</t>
    <phoneticPr fontId="3" type="noConversion"/>
  </si>
  <si>
    <t>導入物聯網概念之異質性隨意無線感測網路的通訊安全之研究</t>
    <phoneticPr fontId="3" type="noConversion"/>
  </si>
  <si>
    <t>MOST 104-2221-E-025-006</t>
    <phoneticPr fontId="3" type="noConversion"/>
  </si>
  <si>
    <t>黃慧鳳</t>
    <phoneticPr fontId="3" type="noConversion"/>
  </si>
  <si>
    <t>安全之三方驗證協定於電子商務之研究</t>
    <phoneticPr fontId="3" type="noConversion"/>
  </si>
  <si>
    <t>MOST 104-2221-E-025-007</t>
    <phoneticPr fontId="3" type="noConversion"/>
  </si>
  <si>
    <t>陳世穎</t>
    <phoneticPr fontId="3" type="noConversion"/>
  </si>
  <si>
    <t>估計巨量XML文件真實性之研究</t>
    <phoneticPr fontId="3" type="noConversion"/>
  </si>
  <si>
    <t>MOST 104-2221-E-025-011</t>
    <phoneticPr fontId="3" type="noConversion"/>
  </si>
  <si>
    <t>林春宏</t>
    <phoneticPr fontId="3" type="noConversion"/>
  </si>
  <si>
    <t>大量監控影片的結構化描述與分析</t>
    <phoneticPr fontId="3" type="noConversion"/>
  </si>
  <si>
    <t>MOST 104-2221-E-025-015</t>
    <phoneticPr fontId="3" type="noConversion"/>
  </si>
  <si>
    <t>王慈娟</t>
    <phoneticPr fontId="3" type="noConversion"/>
  </si>
  <si>
    <t>護理系</t>
    <phoneticPr fontId="3" type="noConversion"/>
  </si>
  <si>
    <t>大鼠肝腦症的中樞神經病理生理及治療之探討</t>
    <phoneticPr fontId="3" type="noConversion"/>
  </si>
  <si>
    <t>MOST 104-2320-B-025-001</t>
    <phoneticPr fontId="3" type="noConversion"/>
  </si>
  <si>
    <t>李孟杰</t>
    <phoneticPr fontId="3" type="noConversion"/>
  </si>
  <si>
    <t>室內設計系(含碩士班)</t>
  </si>
  <si>
    <t>助理教授</t>
    <phoneticPr fontId="3" type="noConversion"/>
  </si>
  <si>
    <t>建築熱水使用行為與設備改善之CO2減排效益評估</t>
    <phoneticPr fontId="3" type="noConversion"/>
  </si>
  <si>
    <t>MOST 104-2221-E-025-012</t>
    <phoneticPr fontId="3" type="noConversion"/>
  </si>
  <si>
    <t>藍儒鴻</t>
    <phoneticPr fontId="3" type="noConversion"/>
  </si>
  <si>
    <t>室內設計系(含碩士班)</t>
    <phoneticPr fontId="3" type="noConversion"/>
  </si>
  <si>
    <t>建築資訊模型在室內設施管理資訊系統建構之研究</t>
    <phoneticPr fontId="3" type="noConversion"/>
  </si>
  <si>
    <t>MOST 104-2221-E-025-013</t>
    <phoneticPr fontId="3" type="noConversion"/>
  </si>
  <si>
    <t>廖采如</t>
    <phoneticPr fontId="3" type="noConversion"/>
  </si>
  <si>
    <t>保險金融管理系</t>
    <phoneticPr fontId="3" type="noConversion"/>
  </si>
  <si>
    <t>群聚、機構環境與地點選擇之關係</t>
    <phoneticPr fontId="3" type="noConversion"/>
  </si>
  <si>
    <t>MOST 104-2410-H-025-026</t>
    <phoneticPr fontId="3" type="noConversion"/>
  </si>
  <si>
    <t>郭清章</t>
    <phoneticPr fontId="3" type="noConversion"/>
  </si>
  <si>
    <t>邱淑芬</t>
    <phoneticPr fontId="3" type="noConversion"/>
  </si>
  <si>
    <t>統計系</t>
    <phoneticPr fontId="3" type="noConversion"/>
  </si>
  <si>
    <t>含工作假期與不可信任服務者之M/G/I重試排隊系統</t>
    <phoneticPr fontId="3" type="noConversion"/>
  </si>
  <si>
    <t>MOST 104-2221-E-025-005</t>
    <phoneticPr fontId="3" type="noConversion"/>
  </si>
  <si>
    <t>雲端巨量資料系統隱私權保護之實作研究</t>
    <phoneticPr fontId="3" type="noConversion"/>
  </si>
  <si>
    <t>MOST 104-2221-E-025-010</t>
    <phoneticPr fontId="3" type="noConversion"/>
  </si>
  <si>
    <t>王琮胤</t>
    <phoneticPr fontId="3" type="noConversion"/>
  </si>
  <si>
    <t>會計資訊系</t>
    <phoneticPr fontId="3" type="noConversion"/>
  </si>
  <si>
    <t>伯努力式至多J個工作休假之離散時間重試排隊系統研究</t>
    <phoneticPr fontId="3" type="noConversion"/>
  </si>
  <si>
    <t>MOST 104-2221-E-025-003</t>
    <phoneticPr fontId="3" type="noConversion"/>
  </si>
  <si>
    <t>陳彥匡</t>
    <phoneticPr fontId="3" type="noConversion"/>
  </si>
  <si>
    <t>流通管理系(含碩士班)</t>
    <phoneticPr fontId="3" type="noConversion"/>
  </si>
  <si>
    <t>線上購物網站商品圖片配置、商品供應策略及商品類別之研究(II)</t>
    <phoneticPr fontId="3" type="noConversion"/>
  </si>
  <si>
    <t>MOST 104-2221-E-025-004</t>
    <phoneticPr fontId="3" type="noConversion"/>
  </si>
  <si>
    <t>游曉貞</t>
    <phoneticPr fontId="3" type="noConversion"/>
  </si>
  <si>
    <t>多媒體設計系(含碩士班)</t>
    <phoneticPr fontId="3" type="noConversion"/>
  </si>
  <si>
    <t>跨裝置的機器人互動設計與社交情感特質之關聯模型：虛擬健康教練為例(I)</t>
    <phoneticPr fontId="3" type="noConversion"/>
  </si>
  <si>
    <t>MOST 104-2221-E-025-008</t>
    <phoneticPr fontId="3" type="noConversion"/>
  </si>
  <si>
    <t>盧永豐</t>
    <phoneticPr fontId="3" type="noConversion"/>
  </si>
  <si>
    <t>助理教授</t>
    <phoneticPr fontId="3" type="noConversion"/>
  </si>
  <si>
    <t>MOST 104-2628-E-025-001-MY2</t>
    <phoneticPr fontId="3" type="noConversion"/>
  </si>
  <si>
    <t>顏昌華</t>
    <phoneticPr fontId="3" type="noConversion"/>
  </si>
  <si>
    <t>休閒事業經營系</t>
    <phoneticPr fontId="3" type="noConversion"/>
  </si>
  <si>
    <t>教授</t>
    <phoneticPr fontId="3" type="noConversion"/>
  </si>
  <si>
    <t>MOST 104-2628-H-025-001-SS2</t>
    <phoneticPr fontId="3" type="noConversion"/>
  </si>
  <si>
    <t>陳筱瑀</t>
    <phoneticPr fontId="3" type="noConversion"/>
  </si>
  <si>
    <t>護理系</t>
    <phoneticPr fontId="3" type="noConversion"/>
  </si>
  <si>
    <t>提升脊髓損傷者急性後期護理照護計畫</t>
    <phoneticPr fontId="3" type="noConversion"/>
  </si>
  <si>
    <t>MOST 104-2314-B-025-001</t>
    <phoneticPr fontId="3" type="noConversion"/>
  </si>
  <si>
    <t>李右芷</t>
    <phoneticPr fontId="3" type="noConversion"/>
  </si>
  <si>
    <t>應用英語系</t>
    <phoneticPr fontId="3" type="noConversion"/>
  </si>
  <si>
    <t>副教授</t>
    <phoneticPr fontId="3" type="noConversion"/>
  </si>
  <si>
    <t>戲劇融入英語演說教學之課程設計與實施</t>
    <phoneticPr fontId="3" type="noConversion"/>
  </si>
  <si>
    <t>MOST 104-2410-H-025-015</t>
    <phoneticPr fontId="3" type="noConversion"/>
  </si>
  <si>
    <t>黃英哲</t>
    <phoneticPr fontId="3" type="noConversion"/>
  </si>
  <si>
    <t>應用日語系</t>
    <phoneticPr fontId="3" type="noConversion"/>
  </si>
  <si>
    <t>台灣的日語學習者所需之對日商務日語口語溝通能力研究</t>
    <phoneticPr fontId="3" type="noConversion"/>
  </si>
  <si>
    <t>MOST 104-2410-H-025-021</t>
    <phoneticPr fontId="3" type="noConversion"/>
  </si>
  <si>
    <t>楊志文</t>
    <phoneticPr fontId="3" type="noConversion"/>
  </si>
  <si>
    <t>流通管理系</t>
    <phoneticPr fontId="3" type="noConversion"/>
  </si>
  <si>
    <t>以旅客選擇偏好為基礎之機場服務範圍分析</t>
    <phoneticPr fontId="3" type="noConversion"/>
  </si>
  <si>
    <t>MOST 104-2410-H-025-028</t>
    <phoneticPr fontId="3" type="noConversion"/>
  </si>
  <si>
    <t>蕭家孟</t>
    <phoneticPr fontId="3" type="noConversion"/>
  </si>
  <si>
    <t>室內設計系</t>
    <phoneticPr fontId="3" type="noConversion"/>
  </si>
  <si>
    <t>數位圖書館用後評估-以國立公共資訊圖書館為例</t>
    <phoneticPr fontId="3" type="noConversion"/>
  </si>
  <si>
    <t>MOST 104-2410-H-025-027</t>
    <phoneticPr fontId="3" type="noConversion"/>
  </si>
  <si>
    <t>張群</t>
    <phoneticPr fontId="3" type="noConversion"/>
  </si>
  <si>
    <t>應用中文系</t>
    <phoneticPr fontId="3" type="noConversion"/>
  </si>
  <si>
    <t>助理教授</t>
    <phoneticPr fontId="3" type="noConversion"/>
  </si>
  <si>
    <t>華語語詞「什麼」與閩南語語詞「啥物」的多重功能用法研究：語料庫為本的分析</t>
    <phoneticPr fontId="3" type="noConversion"/>
  </si>
  <si>
    <t>MOST 104-2410-H-025-020</t>
    <phoneticPr fontId="3" type="noConversion"/>
  </si>
  <si>
    <t>陳牧言</t>
    <phoneticPr fontId="3" type="noConversion"/>
  </si>
  <si>
    <t>資訊管理系(含碩士班)</t>
    <phoneticPr fontId="3" type="noConversion"/>
  </si>
  <si>
    <t>教授</t>
    <phoneticPr fontId="3" type="noConversion"/>
  </si>
  <si>
    <t>運用模糊分群與生物地理優化演算法於高階模糊時間序列預測模型之發展與驗證(2/2)</t>
    <phoneticPr fontId="3" type="noConversion"/>
  </si>
  <si>
    <t>簡郁紘</t>
    <phoneticPr fontId="3" type="noConversion"/>
  </si>
  <si>
    <t>應用統計系</t>
    <phoneticPr fontId="3" type="noConversion"/>
  </si>
  <si>
    <t>一個保固後故障將遭受懲罰的產品其最佳的預燒、保固及預防維護策略之研究</t>
    <phoneticPr fontId="3" type="noConversion"/>
  </si>
  <si>
    <t>NSC 102-2221-E-025-004-MY3</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</si>
  <si>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</si>
  <si>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</si>
  <si>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</si>
  <si>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</si>
  <si>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MOST 103-2410-H-025-033-MY2</t>
    <phoneticPr fontId="3" type="noConversion"/>
  </si>
  <si>
    <t>吳憲珠</t>
    <phoneticPr fontId="3" type="noConversion"/>
  </si>
  <si>
    <t>資訊工程系</t>
    <phoneticPr fontId="3" type="noConversion"/>
  </si>
  <si>
    <t>具高隱藏量之可是性資訊隱藏技術的研究(2/2)</t>
    <phoneticPr fontId="3" type="noConversion"/>
  </si>
  <si>
    <t>MOST 103-2221-E-025-004-MY2</t>
    <phoneticPr fontId="3" type="noConversion"/>
  </si>
  <si>
    <t>顏昌華</t>
    <phoneticPr fontId="3" type="noConversion"/>
  </si>
  <si>
    <t>休閒事業經營系</t>
    <phoneticPr fontId="3" type="noConversion"/>
  </si>
  <si>
    <t>觀光客與當地居民衝突--量表發展與實證研究(2/2)</t>
    <phoneticPr fontId="3" type="noConversion"/>
  </si>
  <si>
    <t>MOST 103-2410-H-025-028-SS2</t>
    <phoneticPr fontId="3" type="noConversion"/>
  </si>
  <si>
    <t>柯沛程</t>
    <phoneticPr fontId="3" type="noConversion"/>
  </si>
  <si>
    <t>含有顧客重視及回饋行為與啟動失敗之多服務者不可靠排隊系統之理論最佳化分析(2/3)</t>
    <phoneticPr fontId="3" type="noConversion"/>
  </si>
  <si>
    <t>MOST 103-2221-E-025-001-MY3</t>
    <phoneticPr fontId="3" type="noConversion"/>
  </si>
  <si>
    <t>黃天麒</t>
    <phoneticPr fontId="3" type="noConversion"/>
  </si>
  <si>
    <t>資訊管理系</t>
    <phoneticPr fontId="3" type="noConversion"/>
  </si>
  <si>
    <t>開發具情感回饋式電子書系統以實現創意教室於技職實作課程-情感回饋式電子書系統在人機介面設計課程之建立與應用(2/3)</t>
    <phoneticPr fontId="3" type="noConversion"/>
  </si>
  <si>
    <t>開發具情感回饋式電子書系統以實現創意教室於技職實作課程-情感回饋式電子書系統在人機介面設計課程之建立與應用(1/3)</t>
    <phoneticPr fontId="3" type="noConversion"/>
  </si>
  <si>
    <t>MOST 103-2511-S-025-001-MY3</t>
    <phoneticPr fontId="3" type="noConversion"/>
  </si>
  <si>
    <t>許明珠</t>
    <phoneticPr fontId="3" type="noConversion"/>
  </si>
  <si>
    <t>通識教育中心</t>
    <phoneticPr fontId="3" type="noConversion"/>
  </si>
  <si>
    <t>助理教授</t>
    <phoneticPr fontId="3" type="noConversion"/>
  </si>
  <si>
    <t>104/08/01-105/07/31</t>
    <phoneticPr fontId="3" type="noConversion"/>
  </si>
  <si>
    <t>MOST 104-2420-H-025-003-MY3</t>
    <phoneticPr fontId="3" type="noConversion"/>
  </si>
  <si>
    <t>MOST 103-2410-H-025-022-MY2</t>
    <phoneticPr fontId="3" type="noConversion"/>
  </si>
  <si>
    <t>黃彥智</t>
    <phoneticPr fontId="3" type="noConversion"/>
  </si>
  <si>
    <t>國際貿易系</t>
    <phoneticPr fontId="3" type="noConversion"/>
  </si>
  <si>
    <t>助理教授</t>
    <phoneticPr fontId="3" type="noConversion"/>
  </si>
  <si>
    <t>集體教學在團隊間知識移轉所扮演的角色：以資訊科技公司為例</t>
    <phoneticPr fontId="3" type="noConversion"/>
  </si>
  <si>
    <t>104/08/01-104/07/31</t>
    <phoneticPr fontId="3" type="noConversion"/>
  </si>
  <si>
    <t>MOST 104-2410-H-025-029</t>
    <phoneticPr fontId="3" type="noConversion"/>
  </si>
  <si>
    <t>陳牧言</t>
    <phoneticPr fontId="3" type="noConversion"/>
  </si>
  <si>
    <t>教授</t>
    <phoneticPr fontId="3" type="noConversion"/>
  </si>
  <si>
    <t>整合網路社群與行為財務建置Facebook Mood股票市場動態預測模型之發展</t>
    <phoneticPr fontId="3" type="noConversion"/>
  </si>
  <si>
    <t>MOST 104-2420-H-025-004</t>
    <phoneticPr fontId="3" type="noConversion"/>
  </si>
  <si>
    <t>呂岡玶</t>
    <phoneticPr fontId="3" type="noConversion"/>
  </si>
  <si>
    <t>應用統計系</t>
    <phoneticPr fontId="3" type="noConversion"/>
  </si>
  <si>
    <t>副教授</t>
    <phoneticPr fontId="3" type="noConversion"/>
  </si>
  <si>
    <t>應用資料探勘方法研究學生數學成就及其相關因素</t>
    <phoneticPr fontId="3" type="noConversion"/>
  </si>
  <si>
    <t>104/11/01-105/10/31</t>
    <phoneticPr fontId="3" type="noConversion"/>
  </si>
  <si>
    <t>MOST 104-2511-S-025-003</t>
    <phoneticPr fontId="3" type="noConversion"/>
  </si>
  <si>
    <t>通識教育中心</t>
    <phoneticPr fontId="3" type="noConversion"/>
  </si>
  <si>
    <t>促進大專女學生電腦科學學習興趣</t>
    <phoneticPr fontId="3" type="noConversion"/>
  </si>
  <si>
    <t>MOST 104-2630-S-025-001</t>
    <phoneticPr fontId="3" type="noConversion"/>
  </si>
  <si>
    <t>邱敬仁</t>
    <phoneticPr fontId="3" type="noConversion"/>
  </si>
  <si>
    <t>運用一個新穎的共同邊界方法來衡量射線與非射線資料包絡分析模式之技術差距</t>
  </si>
  <si>
    <t>104/08/01-105/07/31</t>
    <phoneticPr fontId="3" type="noConversion"/>
  </si>
  <si>
    <t>MOST 104-2410-H-025-030</t>
    <phoneticPr fontId="3" type="noConversion"/>
  </si>
  <si>
    <t>副教授</t>
    <phoneticPr fontId="3" type="noConversion"/>
  </si>
  <si>
    <t>超臨界萃取沉香機能性及美白成份之技術開發研究</t>
    <phoneticPr fontId="3" type="noConversion"/>
  </si>
  <si>
    <t>超臨界流體松樹皮機能性成分基數開發及在皮膚保養品之研究</t>
  </si>
  <si>
    <t>105/06/01-106/05/31</t>
    <phoneticPr fontId="3" type="noConversion"/>
  </si>
  <si>
    <t>MOST 105-2622-E-025-001-CC3</t>
    <phoneticPr fontId="3" type="noConversion"/>
  </si>
  <si>
    <t>張凱銘</t>
    <phoneticPr fontId="3" type="noConversion"/>
  </si>
  <si>
    <t>美「中」網路空間競合之研究：從「避險戰略」分析</t>
    <phoneticPr fontId="3" type="noConversion"/>
  </si>
  <si>
    <t>105/08/01-106/07/31</t>
    <phoneticPr fontId="3" type="noConversion"/>
  </si>
  <si>
    <t>MOST 105-2410-H-025-001</t>
    <phoneticPr fontId="3" type="noConversion"/>
  </si>
  <si>
    <t>劉議謙</t>
    <phoneticPr fontId="3" type="noConversion"/>
  </si>
  <si>
    <t>保險金融管理系</t>
    <phoneticPr fontId="3" type="noConversion"/>
  </si>
  <si>
    <t>非高斯分配於世代死亡率模型創新</t>
    <phoneticPr fontId="3" type="noConversion"/>
  </si>
  <si>
    <t>105/08/01-106/07/31</t>
    <phoneticPr fontId="3" type="noConversion"/>
  </si>
  <si>
    <t>MOST 105-2410-H-025-008</t>
    <phoneticPr fontId="3" type="noConversion"/>
  </si>
  <si>
    <t>存活率，生育率和類進稅</t>
  </si>
  <si>
    <t>張靜云</t>
    <phoneticPr fontId="3" type="noConversion"/>
  </si>
  <si>
    <t>財政稅務系</t>
    <phoneticPr fontId="3" type="noConversion"/>
  </si>
  <si>
    <t>MOST 105-2410-H-025-002</t>
    <phoneticPr fontId="3" type="noConversion"/>
  </si>
  <si>
    <t>張巧宜</t>
    <phoneticPr fontId="3" type="noConversion"/>
  </si>
  <si>
    <t>保險金融管理系</t>
    <phoneticPr fontId="3" type="noConversion"/>
  </si>
  <si>
    <t>教授</t>
    <phoneticPr fontId="3" type="noConversion"/>
  </si>
  <si>
    <t>公司內部人持股實際轉讓研究--應用內生化模型</t>
    <phoneticPr fontId="3" type="noConversion"/>
  </si>
  <si>
    <t>MOST 105-2410-H-025-003</t>
    <phoneticPr fontId="3" type="noConversion"/>
  </si>
  <si>
    <t>個別投資人真的在意公司治理嗎?</t>
    <phoneticPr fontId="3" type="noConversion"/>
  </si>
  <si>
    <t>MOST 105-2410-H-025-004</t>
    <phoneticPr fontId="3" type="noConversion"/>
  </si>
  <si>
    <t>謝孟芬</t>
    <phoneticPr fontId="3" type="noConversion"/>
  </si>
  <si>
    <t>財務金融系</t>
    <phoneticPr fontId="3" type="noConversion"/>
  </si>
  <si>
    <t>教授</t>
    <phoneticPr fontId="3" type="noConversion"/>
  </si>
  <si>
    <t>銀行放款、外國所有權、金融法規</t>
    <phoneticPr fontId="3" type="noConversion"/>
  </si>
  <si>
    <t>MOST 105-2410-H-025-005</t>
    <phoneticPr fontId="3" type="noConversion"/>
  </si>
  <si>
    <t>公司治理、股票流動性與股價資訊含量之研究</t>
    <phoneticPr fontId="3" type="noConversion"/>
  </si>
  <si>
    <t>105/08/01-106/07/31</t>
    <phoneticPr fontId="3" type="noConversion"/>
  </si>
  <si>
    <t>MOST 105-2410-H-025-006</t>
    <phoneticPr fontId="3" type="noConversion"/>
  </si>
  <si>
    <t>楊淑玲</t>
    <phoneticPr fontId="3" type="noConversion"/>
  </si>
  <si>
    <t>流通管理系</t>
    <phoneticPr fontId="3" type="noConversion"/>
  </si>
  <si>
    <t>MOST 105-2410-H-025-007-MY2</t>
    <phoneticPr fontId="3" type="noConversion"/>
  </si>
  <si>
    <t>教授</t>
    <phoneticPr fontId="3" type="noConversion"/>
  </si>
  <si>
    <t>105/08/01-107/07/31</t>
    <phoneticPr fontId="3" type="noConversion"/>
  </si>
  <si>
    <t>MOST 105-2410-H-025-009</t>
    <phoneticPr fontId="3" type="noConversion"/>
  </si>
  <si>
    <t>蕭國倫</t>
    <phoneticPr fontId="3" type="noConversion"/>
  </si>
  <si>
    <t>資訊管理系(含碩士班)</t>
    <phoneticPr fontId="3" type="noConversion"/>
  </si>
  <si>
    <t>副教授</t>
    <phoneticPr fontId="3" type="noConversion"/>
  </si>
  <si>
    <t>Apple watchOS或Android Wear?智慧手錶採用因素之探討</t>
    <phoneticPr fontId="3" type="noConversion"/>
  </si>
  <si>
    <t>105/08/01-106/07/31</t>
    <phoneticPr fontId="3" type="noConversion"/>
  </si>
  <si>
    <t>林心慧</t>
    <phoneticPr fontId="3" type="noConversion"/>
  </si>
  <si>
    <t>流通管理系</t>
    <phoneticPr fontId="3" type="noConversion"/>
  </si>
  <si>
    <t>教授</t>
    <phoneticPr fontId="3" type="noConversion"/>
  </si>
  <si>
    <t>行動行銷雙重路徑溝通模式：實體產品與內容服務之比較研究</t>
    <phoneticPr fontId="3" type="noConversion"/>
  </si>
  <si>
    <t>105/08/01-106/07/31</t>
    <phoneticPr fontId="3" type="noConversion"/>
  </si>
  <si>
    <t>MOST 105-2410-H-025-010</t>
    <phoneticPr fontId="3" type="noConversion"/>
  </si>
  <si>
    <t>李國瑋</t>
    <phoneticPr fontId="3" type="noConversion"/>
  </si>
  <si>
    <t>企業管理系</t>
    <phoneticPr fontId="3" type="noConversion"/>
  </si>
  <si>
    <t>在觸碰螢幕上辨別使用者的不同手指：方法、應用與使用者接受度評估</t>
    <phoneticPr fontId="3" type="noConversion"/>
  </si>
  <si>
    <t>簡淑華</t>
    <phoneticPr fontId="3" type="noConversion"/>
  </si>
  <si>
    <t>保險金融管理系</t>
    <phoneticPr fontId="3" type="noConversion"/>
  </si>
  <si>
    <t>核心自我評價與移動支付意願之整合性研究</t>
    <phoneticPr fontId="3" type="noConversion"/>
  </si>
  <si>
    <t>姜琇森</t>
    <phoneticPr fontId="3" type="noConversion"/>
  </si>
  <si>
    <t>運用模糊C-mean分群法於睡眠呼吸中止症的病況評估與預防醫療之研究</t>
    <phoneticPr fontId="3" type="noConversion"/>
  </si>
  <si>
    <t>張宏吉</t>
    <phoneticPr fontId="3" type="noConversion"/>
  </si>
  <si>
    <t>分析品質水準可控制之買賣整合生產存貨模式</t>
    <phoneticPr fontId="3" type="noConversion"/>
  </si>
  <si>
    <t>陳牧言</t>
    <phoneticPr fontId="3" type="noConversion"/>
  </si>
  <si>
    <t>探討多個多維度生物標記最佳線性組合之AUC的廣義推論</t>
    <phoneticPr fontId="3" type="noConversion"/>
  </si>
  <si>
    <t>MOST 105-2410-H-025-014</t>
    <phoneticPr fontId="3" type="noConversion"/>
  </si>
  <si>
    <t>MOST 105-2410-H-025-013</t>
    <phoneticPr fontId="3" type="noConversion"/>
  </si>
  <si>
    <t>MOST 105-2410-H-025-012</t>
    <phoneticPr fontId="3" type="noConversion"/>
  </si>
  <si>
    <t>MOST 105-2410-H-025-011</t>
    <phoneticPr fontId="3" type="noConversion"/>
  </si>
  <si>
    <t>MOST 105-2410-H-025-015-MY2</t>
    <phoneticPr fontId="3" type="noConversion"/>
  </si>
  <si>
    <t>MOST 105-2118-M-025-001</t>
    <phoneticPr fontId="3" type="noConversion"/>
  </si>
  <si>
    <t>分群最大概似擴展式及其於管制圖改變點偵測的應用</t>
    <phoneticPr fontId="3" type="noConversion"/>
  </si>
  <si>
    <t>MOST 105-2118-M-025-002</t>
    <phoneticPr fontId="3" type="noConversion"/>
  </si>
  <si>
    <t>休閒參與對老人醫療利用影響之研究</t>
    <phoneticPr fontId="3" type="noConversion"/>
  </si>
  <si>
    <t>MOST 105-2410-H-025-023</t>
    <phoneticPr fontId="3" type="noConversion"/>
  </si>
  <si>
    <t>台灣廠商躍過反傾銷稅直接投資之實證分析</t>
    <phoneticPr fontId="3" type="noConversion"/>
  </si>
  <si>
    <t>MOST 105-2410-H-025-025</t>
    <phoneticPr fontId="3" type="noConversion"/>
  </si>
  <si>
    <t>钼酸鋅光催化降解水中氨基甲酸酯農藥的研究－使用各種分析技術測定材料性質、降解效率及機構</t>
    <phoneticPr fontId="3" type="noConversion"/>
  </si>
  <si>
    <t>專案助理教授</t>
    <phoneticPr fontId="3" type="noConversion"/>
  </si>
  <si>
    <t>周弘祖《古今書刻》之研究與應用－－以黃嘉善科本為中心</t>
    <phoneticPr fontId="3" type="noConversion"/>
  </si>
  <si>
    <t>MOST 105-2410-H-025-022</t>
    <phoneticPr fontId="3" type="noConversion"/>
  </si>
  <si>
    <t>謝富順</t>
    <phoneticPr fontId="3" type="noConversion"/>
  </si>
  <si>
    <t>財務金融系</t>
    <phoneticPr fontId="3" type="noConversion"/>
  </si>
  <si>
    <t>副教授</t>
    <phoneticPr fontId="3" type="noConversion"/>
  </si>
  <si>
    <t>政府房價政策之效力暨影響房地產價格關鍵因素之研究</t>
    <phoneticPr fontId="3" type="noConversion"/>
  </si>
  <si>
    <t>105/08/01-106/07/31</t>
    <phoneticPr fontId="3" type="noConversion"/>
  </si>
  <si>
    <t>MOST 105-2410-H-025-021</t>
    <phoneticPr fontId="3" type="noConversion"/>
  </si>
  <si>
    <t>楊志文</t>
    <phoneticPr fontId="3" type="noConversion"/>
  </si>
  <si>
    <t>流通管理系(含碩士班)</t>
    <phoneticPr fontId="3" type="noConversion"/>
  </si>
  <si>
    <t>探討旅運活動在旅遊時間與支出決策的內生相關性：以活動為基礎之旅運模式</t>
    <phoneticPr fontId="3" type="noConversion"/>
  </si>
  <si>
    <t>MOST 105-2410-H-025-017</t>
    <phoneticPr fontId="3" type="noConversion"/>
  </si>
  <si>
    <t>黃彥智</t>
    <phoneticPr fontId="3" type="noConversion"/>
  </si>
  <si>
    <t>國際貿易系</t>
    <phoneticPr fontId="3" type="noConversion"/>
  </si>
  <si>
    <t>助理教授</t>
    <phoneticPr fontId="3" type="noConversion"/>
  </si>
  <si>
    <t>105/08/01-107/07/31</t>
    <phoneticPr fontId="3" type="noConversion"/>
  </si>
  <si>
    <t>MOST 105-2410-H-025-019-MY2</t>
    <phoneticPr fontId="3" type="noConversion"/>
  </si>
  <si>
    <t>郭永興</t>
    <phoneticPr fontId="3" type="noConversion"/>
  </si>
  <si>
    <t>MOST 105-2410-H-025-016-MY2</t>
    <phoneticPr fontId="3" type="noConversion"/>
  </si>
  <si>
    <t>黃政治</t>
    <phoneticPr fontId="3" type="noConversion"/>
  </si>
  <si>
    <t>通識教育中心</t>
    <phoneticPr fontId="3" type="noConversion"/>
  </si>
  <si>
    <t>教授</t>
    <phoneticPr fontId="3" type="noConversion"/>
  </si>
  <si>
    <t>一種同時具有頻道可解碼特性及頻道可錯誤更正特性之特定數碼的研究</t>
    <phoneticPr fontId="3" type="noConversion"/>
  </si>
  <si>
    <t>105/08/31-106/07/31</t>
    <phoneticPr fontId="3" type="noConversion"/>
  </si>
  <si>
    <t>MOST 105-2115-M-025-001</t>
    <phoneticPr fontId="3" type="noConversion"/>
  </si>
  <si>
    <t>游曉貞</t>
    <phoneticPr fontId="3" type="noConversion"/>
  </si>
  <si>
    <t>多媒體設計系(含碩士班)</t>
    <phoneticPr fontId="3" type="noConversion"/>
  </si>
  <si>
    <t>跨裝置的機器人互動設計與社交情感特質之關聯模型：虛擬健康教練為例(II)</t>
    <phoneticPr fontId="3" type="noConversion"/>
  </si>
  <si>
    <t>MOST 105-2221-E-025-001</t>
    <phoneticPr fontId="3" type="noConversion"/>
  </si>
  <si>
    <t>黃慧鳳</t>
    <phoneticPr fontId="3" type="noConversion"/>
  </si>
  <si>
    <t>資訊工程系(含碩士班)</t>
    <phoneticPr fontId="3" type="noConversion"/>
  </si>
  <si>
    <t>雲端儲存服務於群組資料分享安全之研究</t>
    <phoneticPr fontId="3" type="noConversion"/>
  </si>
  <si>
    <t>MOST 105-2221-E-025-002</t>
    <phoneticPr fontId="3" type="noConversion"/>
  </si>
  <si>
    <t>陳弘明</t>
    <phoneticPr fontId="3" type="noConversion"/>
  </si>
  <si>
    <t>基於OpenStack雲端系統軟體定義分散式儲存系統混和儲存效能優化之研究</t>
    <phoneticPr fontId="3" type="noConversion"/>
  </si>
  <si>
    <t>MOST 105-2221-E-025-003</t>
    <phoneticPr fontId="3" type="noConversion"/>
  </si>
  <si>
    <t>MOST 105-2221-E-025-004-MY3</t>
    <phoneticPr fontId="3" type="noConversion"/>
  </si>
  <si>
    <t>105/08/31-108/07/31</t>
    <phoneticPr fontId="3" type="noConversion"/>
  </si>
  <si>
    <t>簡郁紘</t>
    <phoneticPr fontId="3" type="noConversion"/>
  </si>
  <si>
    <t>統計系</t>
    <phoneticPr fontId="3" type="noConversion"/>
  </si>
  <si>
    <t>MOST 105-2221-E-025-005-MY3</t>
    <phoneticPr fontId="3" type="noConversion"/>
  </si>
  <si>
    <t>柯沛程</t>
    <phoneticPr fontId="3" type="noConversion"/>
  </si>
  <si>
    <t>陳永隆</t>
    <phoneticPr fontId="3" type="noConversion"/>
  </si>
  <si>
    <t>設計考慮服務品質與多輸入多輸出鏈結感知之多路徑最佳繞送架構基於模糊邏輯控制應用於無線多媒體感測網路</t>
    <phoneticPr fontId="3" type="noConversion"/>
  </si>
  <si>
    <t>陳大仁</t>
    <phoneticPr fontId="3" type="noConversion"/>
  </si>
  <si>
    <t>資訊管理系(含碩士班)</t>
    <phoneticPr fontId="3" type="noConversion"/>
  </si>
  <si>
    <t>共存式無線人體區域網路的功耗感知與資源配置問題研究-以IEEE 802.15.6為基礎</t>
    <phoneticPr fontId="3" type="noConversion"/>
  </si>
  <si>
    <t>郭清章</t>
    <phoneticPr fontId="3" type="noConversion"/>
  </si>
  <si>
    <t>含有會故障服務者之M/G(G)/1機器修理排隊系統</t>
    <phoneticPr fontId="3" type="noConversion"/>
  </si>
  <si>
    <t>吳憲珠</t>
    <phoneticPr fontId="3" type="noConversion"/>
  </si>
  <si>
    <t>資訊工程系(含碩碩士班)</t>
    <phoneticPr fontId="3" type="noConversion"/>
  </si>
  <si>
    <t>結合像素排序及差值擴張之高藏量可逆式資訊隱藏技術的研究</t>
    <phoneticPr fontId="3" type="noConversion"/>
  </si>
  <si>
    <t>MOST 105-2221-E-025-006</t>
    <phoneticPr fontId="3" type="noConversion"/>
  </si>
  <si>
    <t>MOST 105-2221-E-025-007</t>
    <phoneticPr fontId="3" type="noConversion"/>
  </si>
  <si>
    <t>MOST 105-2221-E-025-008</t>
    <phoneticPr fontId="3" type="noConversion"/>
  </si>
  <si>
    <t>MOST 105-2221-E-025-009</t>
    <phoneticPr fontId="3" type="noConversion"/>
  </si>
  <si>
    <t>MOST 105-2221-E-025-010</t>
    <phoneticPr fontId="3" type="noConversion"/>
  </si>
  <si>
    <t>MOST 105-2221-E-025-011</t>
    <phoneticPr fontId="3" type="noConversion"/>
  </si>
  <si>
    <t>MOST 105-2221-E-025-012</t>
    <phoneticPr fontId="3" type="noConversion"/>
  </si>
  <si>
    <t>王琮胤</t>
    <phoneticPr fontId="3" type="noConversion"/>
  </si>
  <si>
    <t>會計資訊系碩士班</t>
    <phoneticPr fontId="3" type="noConversion"/>
  </si>
  <si>
    <t>含有啟動時間之F方策Geo/G/1/K排隊系統最佳控制研究</t>
    <phoneticPr fontId="3" type="noConversion"/>
  </si>
  <si>
    <t>林真伊</t>
    <phoneticPr fontId="3" type="noConversion"/>
  </si>
  <si>
    <t>在資料串流中可還原式隱私保護資料探勘之研究</t>
    <phoneticPr fontId="3" type="noConversion"/>
  </si>
  <si>
    <t>朱中華</t>
    <phoneticPr fontId="3" type="noConversion"/>
  </si>
  <si>
    <t>行動裝置上數位全息影像重建之研究</t>
    <phoneticPr fontId="3" type="noConversion"/>
  </si>
  <si>
    <t>MOST 105-2221-E-025-013</t>
    <phoneticPr fontId="3" type="noConversion"/>
  </si>
  <si>
    <t>MOST 105-2221-E-025-014</t>
    <phoneticPr fontId="3" type="noConversion"/>
  </si>
  <si>
    <t>陳榮昌</t>
    <phoneticPr fontId="3" type="noConversion"/>
  </si>
  <si>
    <t>考慮商品組合最佳化之裝箱問題</t>
    <phoneticPr fontId="3" type="noConversion"/>
  </si>
  <si>
    <t>陳同孝</t>
    <phoneticPr fontId="3" type="noConversion"/>
  </si>
  <si>
    <t>植基於增強影像對比度及自適應直方圖位移之影像藏密技術研究</t>
    <phoneticPr fontId="3" type="noConversion"/>
  </si>
  <si>
    <t>趙正敏</t>
    <phoneticPr fontId="3" type="noConversion"/>
  </si>
  <si>
    <t>企業管理系</t>
    <phoneticPr fontId="3" type="noConversion"/>
  </si>
  <si>
    <t>專案助理教授</t>
    <phoneticPr fontId="3" type="noConversion"/>
  </si>
  <si>
    <t>以多重理論之觀點探討大學商管學群學生創業意圖之影響因素</t>
    <phoneticPr fontId="3" type="noConversion"/>
  </si>
  <si>
    <t>MOST 105-2511-S-025-0001</t>
    <phoneticPr fontId="3" type="noConversion"/>
  </si>
  <si>
    <t>黃秀美</t>
    <phoneticPr fontId="3" type="noConversion"/>
  </si>
  <si>
    <t>資訊管理系(含碩士班)</t>
    <phoneticPr fontId="3" type="noConversion"/>
  </si>
  <si>
    <t>教授</t>
    <phoneticPr fontId="3" type="noConversion"/>
  </si>
  <si>
    <t>105/08/01-107/07/31</t>
    <phoneticPr fontId="3" type="noConversion"/>
  </si>
  <si>
    <t>MOST 105-2511-S-025-002-MY2</t>
    <phoneticPr fontId="3" type="noConversion"/>
  </si>
  <si>
    <t>計畫主持人</t>
    <phoneticPr fontId="4" type="noConversion"/>
  </si>
  <si>
    <t>MOST 105-2113-M-025-001</t>
    <phoneticPr fontId="3" type="noConversion"/>
  </si>
  <si>
    <t>104/08/01-106/07/31</t>
    <phoneticPr fontId="3" type="noConversion"/>
  </si>
  <si>
    <t>105/08/01-106/07-31</t>
    <phoneticPr fontId="3" type="noConversion"/>
  </si>
  <si>
    <t>資訊管理系(含碩士班)</t>
    <phoneticPr fontId="3" type="noConversion"/>
  </si>
  <si>
    <t>MOST 105-2511-S-025-003-MY2</t>
    <phoneticPr fontId="3" type="noConversion"/>
  </si>
  <si>
    <t>MOST 104-2628-H-025-001-SS2</t>
    <phoneticPr fontId="3" type="noConversion"/>
  </si>
  <si>
    <t>MOST 104-2511-S-025-002-MY2</t>
    <phoneticPr fontId="3" type="noConversion"/>
  </si>
  <si>
    <t>MOST 104-2511-S-025-002-MY3</t>
    <phoneticPr fontId="3" type="noConversion"/>
  </si>
  <si>
    <t>MOST 104-2410-H-025-024-MY2</t>
    <phoneticPr fontId="3" type="noConversion"/>
  </si>
  <si>
    <t>副教授</t>
    <phoneticPr fontId="3" type="noConversion"/>
  </si>
  <si>
    <t>教授</t>
    <phoneticPr fontId="3" type="noConversion"/>
  </si>
  <si>
    <t>華語常用情態詞的語法功能探究：語料庫為本的分析</t>
    <phoneticPr fontId="3" type="noConversion"/>
  </si>
  <si>
    <t>MOST 105-2410-H-025-018</t>
    <phoneticPr fontId="3" type="noConversion"/>
  </si>
  <si>
    <t>MOST 105-2410-H-025-020</t>
    <phoneticPr fontId="3" type="noConversion"/>
  </si>
  <si>
    <t>黃英哲</t>
    <phoneticPr fontId="3" type="noConversion"/>
  </si>
  <si>
    <t>台灣日語學習者與來台日人交流能力之研究</t>
    <phoneticPr fontId="3" type="noConversion"/>
  </si>
  <si>
    <t>105/08/01-106/07/31</t>
    <phoneticPr fontId="3" type="noConversion"/>
  </si>
  <si>
    <t>MOST 105-2410-H-025-024</t>
    <phoneticPr fontId="3" type="noConversion"/>
  </si>
  <si>
    <t>梁亞文</t>
    <phoneticPr fontId="3" type="noConversion"/>
  </si>
  <si>
    <t>老人服務事業管理系</t>
    <phoneticPr fontId="3" type="noConversion"/>
  </si>
  <si>
    <t>教授</t>
    <phoneticPr fontId="3" type="noConversion"/>
  </si>
  <si>
    <t>照護連續性對可避免住院及非緊急急診的影響</t>
    <phoneticPr fontId="3" type="noConversion"/>
  </si>
  <si>
    <t>邱敬仁</t>
    <phoneticPr fontId="3" type="noConversion"/>
  </si>
  <si>
    <t>專案助理教授</t>
    <phoneticPr fontId="3" type="noConversion"/>
  </si>
  <si>
    <t>如何衡量不同旅館類型的非射線技術異質性及共同邊界技術無效率之來源?</t>
    <phoneticPr fontId="3" type="noConversion"/>
  </si>
  <si>
    <t>105/08/01-106/07/31</t>
    <phoneticPr fontId="3" type="noConversion"/>
  </si>
  <si>
    <t>MOST 105-2410-H-025-027</t>
    <phoneticPr fontId="3" type="noConversion"/>
  </si>
  <si>
    <t>任天豪</t>
    <phoneticPr fontId="3" type="noConversion"/>
  </si>
  <si>
    <t>通識教育中心</t>
    <phoneticPr fontId="3" type="noConversion"/>
  </si>
  <si>
    <t>1910年代中的胡惟德與北京政府的外交官世代</t>
    <phoneticPr fontId="3" type="noConversion"/>
  </si>
  <si>
    <t>MOST 105-2410-H-025-026</t>
    <phoneticPr fontId="3" type="noConversion"/>
  </si>
  <si>
    <t>MOST 104-2221-E-025-016</t>
    <phoneticPr fontId="3" type="noConversion"/>
  </si>
  <si>
    <t>王兆華</t>
    <phoneticPr fontId="3" type="noConversion"/>
  </si>
  <si>
    <t>多媒體設計系</t>
    <phoneticPr fontId="3" type="noConversion"/>
  </si>
  <si>
    <t>教授</t>
    <phoneticPr fontId="3" type="noConversion"/>
  </si>
  <si>
    <t>豐富樂齡健康生活的智慧電視體感互動平台-健康活動設計因子與使用滿意度評估(I)</t>
    <phoneticPr fontId="3" type="noConversion"/>
  </si>
  <si>
    <t>陳同孝</t>
  </si>
  <si>
    <t>資訊工程系(含碩士班)</t>
  </si>
  <si>
    <t>國際貿易系</t>
  </si>
  <si>
    <t>企業管理系</t>
  </si>
  <si>
    <t>郭玟秀</t>
  </si>
  <si>
    <t>陳庭萱</t>
  </si>
  <si>
    <t>盧正宗</t>
  </si>
  <si>
    <t>會計資訊系碩士班</t>
  </si>
  <si>
    <t>黃天麒</t>
  </si>
  <si>
    <t>資訊管理系(含碩士班)</t>
  </si>
  <si>
    <t>李國瑋</t>
  </si>
  <si>
    <t>簡淑華</t>
  </si>
  <si>
    <t>流通管理系(含碩士班)</t>
  </si>
  <si>
    <t>通識教育中心</t>
  </si>
  <si>
    <t>盧長興</t>
  </si>
  <si>
    <t>黃政治</t>
  </si>
  <si>
    <t>陳夏蓮</t>
  </si>
  <si>
    <t>護理系</t>
  </si>
  <si>
    <t>陳大仁</t>
  </si>
  <si>
    <t>張雅芬</t>
  </si>
  <si>
    <t>林春宏</t>
  </si>
  <si>
    <t>李孟杰</t>
  </si>
  <si>
    <t>藍儒鴻</t>
  </si>
  <si>
    <t>廖采如</t>
  </si>
  <si>
    <t>郭清章</t>
  </si>
  <si>
    <t>統計系</t>
  </si>
  <si>
    <t>游曉貞</t>
  </si>
  <si>
    <t>多媒體設計系(含碩士班)</t>
  </si>
  <si>
    <t>顏昌華</t>
  </si>
  <si>
    <t>休閒事業經營系</t>
  </si>
  <si>
    <t>李右芷</t>
  </si>
  <si>
    <t>應用英語系</t>
  </si>
  <si>
    <t>黃英哲</t>
  </si>
  <si>
    <t>楊志文</t>
  </si>
  <si>
    <t>張群</t>
  </si>
  <si>
    <t>應用中文系</t>
  </si>
  <si>
    <t>林晏如</t>
  </si>
  <si>
    <t>吳憲珠</t>
  </si>
  <si>
    <t>呂岡玶</t>
  </si>
  <si>
    <t>陳同孝</t>
    <phoneticPr fontId="3" type="noConversion"/>
  </si>
  <si>
    <t>結合即時通訊之數位資料隱藏暨智慧學習創新題庫整合平台研究</t>
    <phoneticPr fontId="3" type="noConversion"/>
  </si>
  <si>
    <t>105/11/01-106/10/31</t>
    <phoneticPr fontId="3" type="noConversion"/>
  </si>
  <si>
    <t>MOST 105-2622-E-025-002-CC3</t>
    <phoneticPr fontId="3" type="noConversion"/>
  </si>
  <si>
    <t>何昕家</t>
    <phoneticPr fontId="3" type="noConversion"/>
  </si>
  <si>
    <t>助理教授</t>
    <phoneticPr fontId="3" type="noConversion"/>
  </si>
  <si>
    <t>探究十二年國教環境教育議題中校園環境空間思維模式(S905)</t>
    <phoneticPr fontId="3" type="noConversion"/>
  </si>
  <si>
    <t>MOST 105-2511-S-025-004</t>
    <phoneticPr fontId="3" type="noConversion"/>
  </si>
  <si>
    <t>開發具情感回饋式電子書系統以實現創意教室於技職實作課程-情感回饋式電子書系統在人機介面設計課程之建立與應用(3/3)</t>
    <phoneticPr fontId="3" type="noConversion"/>
  </si>
  <si>
    <t>含有顧客重視及回饋行為與啟動失敗之多服務者不可靠排隊系統之理論最佳化分析(3/3)</t>
    <phoneticPr fontId="3" type="noConversion"/>
  </si>
  <si>
    <t>序號</t>
    <phoneticPr fontId="4" type="noConversion"/>
  </si>
  <si>
    <t>系所</t>
    <phoneticPr fontId="4" type="noConversion"/>
  </si>
  <si>
    <t>計畫名稱</t>
    <phoneticPr fontId="4" type="noConversion"/>
  </si>
  <si>
    <t>執行期間</t>
    <phoneticPr fontId="4" type="noConversion"/>
  </si>
  <si>
    <t>產學</t>
    <phoneticPr fontId="3" type="noConversion"/>
  </si>
  <si>
    <t>105.03.03從澎湖科技大學轉入本校經費合計222321元</t>
    <phoneticPr fontId="3" type="noConversion"/>
  </si>
  <si>
    <t>產學</t>
    <phoneticPr fontId="3" type="noConversion"/>
  </si>
  <si>
    <t>數位全台詩：知識庫開發與人文數位工具應用對台灣古典詩主題研究的加值與創新(一)(二)(三)-數位全台詩延伸應用(一)(二)(三)(2/3)</t>
    <phoneticPr fontId="3" type="noConversion"/>
  </si>
  <si>
    <t>從按讚轉成購買：探討消費者從電子商務至社群商務網站之轉換意圖(2/2)</t>
    <phoneticPr fontId="3" type="noConversion"/>
  </si>
  <si>
    <t>以新興生理資訊感測技術結合擴增實境探究資訊類技職大專生創造力學習歷程之認知、情意、技能整合研究(2/3)</t>
    <phoneticPr fontId="3" type="noConversion"/>
  </si>
  <si>
    <t>混合式儲存體架之軟體定義儲存關鍵技術研究(I)(2/2)</t>
    <phoneticPr fontId="3" type="noConversion"/>
  </si>
  <si>
    <t>考量產品市場需求之最佳保固設計與隨機置換年齡策略(1/3)</t>
    <phoneticPr fontId="3" type="noConversion"/>
  </si>
  <si>
    <t>含有備用機器、備用轉換失敗、服務者會故障及選擇休假策略之多個修理者系統的排隊模式分系與最佳化管理(1/3)</t>
    <phoneticPr fontId="3" type="noConversion"/>
  </si>
  <si>
    <t>網路互補性與全球回應：全球外包之觀點(1/2)</t>
    <phoneticPr fontId="3" type="noConversion"/>
  </si>
  <si>
    <t>中國大陸產業轉移與中西部區域經濟發展－地方政府政策與企業經營策略的分析(1/2)</t>
    <phoneticPr fontId="3" type="noConversion"/>
  </si>
  <si>
    <t>運用情緒探勘與人格特質建構Facebook Mood 時間序列預測模型(1/2)</t>
    <phoneticPr fontId="3" type="noConversion"/>
  </si>
  <si>
    <t>股票購回動機之驗證(1/2)</t>
    <phoneticPr fontId="3" type="noConversion"/>
  </si>
  <si>
    <t>3D虛實整合體驗學習模式：從理論建立，系統建置到系統評估(1/2)</t>
    <phoneticPr fontId="3" type="noConversion"/>
  </si>
  <si>
    <t>零售經營模擬系統之學習策略與創業體驗模型(1/2)</t>
    <phoneticPr fontId="3" type="noConversion"/>
  </si>
  <si>
    <t>數位全台詩：知識庫開發與人文數位工具應用對台灣古典詩主題研究的加值與創新(一)(二)(三)-數位全台詩延伸應用(一)(二)(三)(1/3)</t>
    <phoneticPr fontId="3" type="noConversion"/>
  </si>
  <si>
    <t>混合式儲存體架之軟體定義儲存關鍵技術研究(I)(1/2)</t>
    <phoneticPr fontId="3" type="noConversion"/>
  </si>
  <si>
    <t>從按讚轉成購買：探討消費者從電子商務至社群商務網站之轉換意圖(1/2)</t>
    <phoneticPr fontId="3" type="noConversion"/>
  </si>
  <si>
    <t>以新興生理資訊感測技術結合擴增實境探究資訊類技職大專生創造力學習歷程之認知、情意、技能整合研究(1/3)</t>
    <phoneticPr fontId="3" type="noConversion"/>
  </si>
  <si>
    <t>以自我導向為基礎之課程建置與驗證：健康評估與理學檢查之應用(2/2)</t>
    <phoneticPr fontId="3" type="noConversion"/>
  </si>
  <si>
    <t>領隊工作雕琢--量表發展與證實研究(1/2)</t>
    <phoneticPr fontId="3" type="noConversion"/>
  </si>
  <si>
    <t>領隊工作雕琢--量表發展與證實研究(2/2)</t>
    <phoneticPr fontId="3" type="noConversion"/>
  </si>
  <si>
    <t>黃幼琳</t>
    <phoneticPr fontId="3" type="noConversion"/>
  </si>
  <si>
    <t>財務金融系</t>
    <phoneticPr fontId="3" type="noConversion"/>
  </si>
  <si>
    <t>專案助理教授</t>
    <phoneticPr fontId="3" type="noConversion"/>
  </si>
  <si>
    <t>公司投資效率與財務條款違約</t>
    <phoneticPr fontId="3" type="noConversion"/>
  </si>
  <si>
    <t>105/12/01-106/11/30</t>
    <phoneticPr fontId="3" type="noConversion"/>
  </si>
  <si>
    <t>MOST 105-2410-H-025-028</t>
    <phoneticPr fontId="3" type="noConversion"/>
  </si>
  <si>
    <t>賴錦緣</t>
    <phoneticPr fontId="3" type="noConversion"/>
  </si>
  <si>
    <t>培養大專女學生網頁程式設計能力</t>
    <phoneticPr fontId="3" type="noConversion"/>
  </si>
  <si>
    <t>105/11/01-106/10/31</t>
    <phoneticPr fontId="3" type="noConversion"/>
  </si>
  <si>
    <t>MOST 105-2630-S-025-001</t>
    <phoneticPr fontId="3" type="noConversion"/>
  </si>
  <si>
    <t>怡懋．蘇米</t>
  </si>
  <si>
    <t xml:space="preserve"> 105/08/01-106/07/31</t>
    <phoneticPr fontId="3" type="noConversion"/>
  </si>
  <si>
    <t>東部原住民老年女性跨文化照顧融入性別服務學習之成效研究</t>
    <phoneticPr fontId="3" type="noConversion"/>
  </si>
  <si>
    <t>106.2.1從慈濟大學轉入本校經費合計34萬5,694元</t>
    <phoneticPr fontId="3" type="noConversion"/>
  </si>
  <si>
    <t>MOST 105-2629-S-025-001</t>
    <phoneticPr fontId="3" type="noConversion"/>
  </si>
  <si>
    <t>產學</t>
    <phoneticPr fontId="3" type="noConversion"/>
  </si>
  <si>
    <t>產學合作計畫-智慧守門員</t>
    <phoneticPr fontId="3" type="noConversion"/>
  </si>
  <si>
    <t>106/06/01-107/05/31</t>
    <phoneticPr fontId="3" type="noConversion"/>
  </si>
  <si>
    <t>MOST 106-2622-H-025-001  CC3</t>
    <phoneticPr fontId="3" type="noConversion"/>
  </si>
  <si>
    <t>核定金額</t>
    <phoneticPr fontId="3" type="noConversion"/>
  </si>
  <si>
    <t>年度</t>
    <phoneticPr fontId="3" type="noConversion"/>
  </si>
  <si>
    <t>謝孟芬</t>
    <phoneticPr fontId="3" type="noConversion"/>
  </si>
  <si>
    <t>金融危機對銀行流動性管理與多角化策略之影響</t>
  </si>
  <si>
    <t>106/08/01 - 107/07/31</t>
    <phoneticPr fontId="3" type="noConversion"/>
  </si>
  <si>
    <t>MOST 106-2410-H-025-003 -</t>
  </si>
  <si>
    <t>蘇淑慧</t>
    <phoneticPr fontId="3" type="noConversion"/>
  </si>
  <si>
    <t>會計保守性、忙碌會計師與採用IFRS之關聯性研究</t>
  </si>
  <si>
    <t>106/08/01 - 107/07/31</t>
    <phoneticPr fontId="3" type="noConversion"/>
  </si>
  <si>
    <t>MOST 106-2410-H-025-011 -</t>
  </si>
  <si>
    <t>劉俊廷</t>
  </si>
  <si>
    <t>酒償險會誘發被保險人的道德危險嗎？</t>
  </si>
  <si>
    <t>MOST 106-2410-H-025-012 -</t>
  </si>
  <si>
    <t>劉若蘭</t>
  </si>
  <si>
    <t>會計系</t>
  </si>
  <si>
    <t>董事會之政治關聯與效率對信用風險評等之影響</t>
  </si>
  <si>
    <t xml:space="preserve"> 106/08/01 - 107/07/31 </t>
    <phoneticPr fontId="3" type="noConversion"/>
  </si>
  <si>
    <t>MOST 106-2410-H-025-013 -</t>
  </si>
  <si>
    <t xml:space="preserve">交叉基金學習、基金家族、基金流量、和市場狀態關聯性之研究─新興市場之實證 </t>
    <phoneticPr fontId="3" type="noConversion"/>
  </si>
  <si>
    <t xml:space="preserve"> 106/08/01 - 107/07/31</t>
    <phoneticPr fontId="3" type="noConversion"/>
  </si>
  <si>
    <t>MOST 106-2410-H-025-014 -</t>
  </si>
  <si>
    <t>王朝仕</t>
    <phoneticPr fontId="3" type="noConversion"/>
  </si>
  <si>
    <t>公司治理、資本支出與績效</t>
  </si>
  <si>
    <t>企業管理系</t>
    <phoneticPr fontId="3" type="noConversion"/>
  </si>
  <si>
    <t>MOST 106-2410-H-025-015 -</t>
  </si>
  <si>
    <t>MOST 106-2410-H-025-016 -</t>
  </si>
  <si>
    <t>106/08/01 - 107/07/31</t>
    <phoneticPr fontId="3" type="noConversion"/>
  </si>
  <si>
    <t>租稅天堂投資對盈餘品質的影響─企業社會責任的觀點</t>
  </si>
  <si>
    <t>陳香如</t>
  </si>
  <si>
    <t>會計資訊系碩士班</t>
    <phoneticPr fontId="3" type="noConversion"/>
  </si>
  <si>
    <t>醫療支出屬性、預算溝通程序對預算回應態度之影響</t>
  </si>
  <si>
    <t>MOST 106-2410-H-025-017 -</t>
  </si>
  <si>
    <t>張凱銘</t>
  </si>
  <si>
    <t>專案助理教授</t>
  </si>
  <si>
    <t>「折衷式平衡理論」之研究：理論統合與案例檢證</t>
  </si>
  <si>
    <t>MOST 106-2410-H-025-018 -</t>
  </si>
  <si>
    <t xml:space="preserve"> 106/08/01 - 107/07/31</t>
    <phoneticPr fontId="3" type="noConversion"/>
  </si>
  <si>
    <t>MOST 106-2410-H-025 -002 -MY2</t>
  </si>
  <si>
    <t>保險金融管理系</t>
    <phoneticPr fontId="3" type="noConversion"/>
  </si>
  <si>
    <t>助理教授</t>
    <phoneticPr fontId="3" type="noConversion"/>
  </si>
  <si>
    <t>MOST 106-2410-H-025 -004 -MY2</t>
    <phoneticPr fontId="3" type="noConversion"/>
  </si>
  <si>
    <t>在抽象頻道中將傳輸錯誤情況對應成言語不等式的研究</t>
  </si>
  <si>
    <t>華語情態詞家族的語法功能研究：語料庫和教學理論的觀點</t>
  </si>
  <si>
    <t>日語口語表達中製造笑果技巧之研究</t>
  </si>
  <si>
    <t>日語系學生就業動機、就職不安與職業選擇自我效能之關連性研究</t>
  </si>
  <si>
    <t>吳致秀</t>
  </si>
  <si>
    <t>MOST 106-2115-M-025-001-</t>
    <phoneticPr fontId="3" type="noConversion"/>
  </si>
  <si>
    <t>MOST 106-2113-M-025-001-</t>
    <phoneticPr fontId="3" type="noConversion"/>
  </si>
  <si>
    <t>MOST 106-2410-H-025-019-</t>
    <phoneticPr fontId="3" type="noConversion"/>
  </si>
  <si>
    <t>106/08/01-107/07/31</t>
    <phoneticPr fontId="3" type="noConversion"/>
  </si>
  <si>
    <t>106/08/01-107/07/31</t>
    <phoneticPr fontId="3" type="noConversion"/>
  </si>
  <si>
    <r>
      <t>賴錦緣</t>
    </r>
    <r>
      <rPr>
        <sz val="12"/>
        <color indexed="8"/>
        <rFont val="Times New Roman"/>
        <family val="1"/>
      </rPr>
      <t/>
    </r>
    <phoneticPr fontId="3" type="noConversion"/>
  </si>
  <si>
    <t>李家瑩</t>
    <phoneticPr fontId="3" type="noConversion"/>
  </si>
  <si>
    <t>106/08/01-108/07/31</t>
    <phoneticPr fontId="3" type="noConversion"/>
  </si>
  <si>
    <t>MOST 106-2410-H-025-020-</t>
    <phoneticPr fontId="3" type="noConversion"/>
  </si>
  <si>
    <t>MOST 106-2410-H-025 -010-MY2</t>
    <phoneticPr fontId="3" type="noConversion"/>
  </si>
  <si>
    <t>連俊瑋</t>
    <phoneticPr fontId="3" type="noConversion"/>
  </si>
  <si>
    <t>蔡子瑋</t>
  </si>
  <si>
    <t>林淑惠</t>
    <phoneticPr fontId="3" type="noConversion"/>
  </si>
  <si>
    <t>Why should I trust? 網路投保意圖之整合性研究</t>
  </si>
  <si>
    <t>電子健康照護物聯網控制系統與其雲端整合服務之安全機制的研究</t>
  </si>
  <si>
    <t>管理知識的創造、擴散與流失 - Nonaka 的SECI觀點</t>
  </si>
  <si>
    <t>企業雲端使用者資訊安防護意圖研究-以自攜裝置(BYOD)為例</t>
    <phoneticPr fontId="3" type="noConversion"/>
  </si>
  <si>
    <t>互動科技媒體之魅力與參與經驗研究</t>
  </si>
  <si>
    <t>混合模型於?歸模型改變點之檢測及其於製程剖面監控之應用</t>
  </si>
  <si>
    <t>比較多個珈瑪平均數之更精確檢定分析及共同平均數之推論</t>
  </si>
  <si>
    <t>應用室內通風路徑設計有效排除室內烹飪污染有害物質</t>
  </si>
  <si>
    <t>高齡者人本導向物聯網技術服務之智慧化空間設計研究</t>
  </si>
  <si>
    <t>MOST 106-2410-H-025-021-</t>
    <phoneticPr fontId="3" type="noConversion"/>
  </si>
  <si>
    <t>MOST 106-2410-H-025-001-</t>
    <phoneticPr fontId="3" type="noConversion"/>
  </si>
  <si>
    <t>MOST 106-2410-H-025-006-</t>
    <phoneticPr fontId="3" type="noConversion"/>
  </si>
  <si>
    <t>MOST 106-2410-H-025-008-</t>
    <phoneticPr fontId="3" type="noConversion"/>
  </si>
  <si>
    <t>MOST 106-2410-H-025-009-</t>
    <phoneticPr fontId="3" type="noConversion"/>
  </si>
  <si>
    <t>MOST 106-2410-H-025-023-</t>
    <phoneticPr fontId="3" type="noConversion"/>
  </si>
  <si>
    <t>MOST 106-2634-F-025-001-</t>
    <phoneticPr fontId="3" type="noConversion"/>
  </si>
  <si>
    <t>MOST 106-2118-M-025-001-</t>
    <phoneticPr fontId="3" type="noConversion"/>
  </si>
  <si>
    <t>MOST 106-2118-M-025-002-</t>
    <phoneticPr fontId="3" type="noConversion"/>
  </si>
  <si>
    <t>MOST 106-2221-E-025-005-</t>
    <phoneticPr fontId="3" type="noConversion"/>
  </si>
  <si>
    <t>MOST 106-2221-E-025-006-</t>
    <phoneticPr fontId="3" type="noConversion"/>
  </si>
  <si>
    <t>106/07/01-107/06/30</t>
    <phoneticPr fontId="3" type="noConversion"/>
  </si>
  <si>
    <t>106/08/01-107/07/31</t>
    <phoneticPr fontId="3" type="noConversion"/>
  </si>
  <si>
    <t>擴增實際行動遊戲年濁度及付費前因之探討</t>
    <phoneticPr fontId="3" type="noConversion"/>
  </si>
  <si>
    <t>106/08/01-107/07/31</t>
    <phoneticPr fontId="3" type="noConversion"/>
  </si>
  <si>
    <t>MOST 106-2410-H-025-005-</t>
    <phoneticPr fontId="3" type="noConversion"/>
  </si>
  <si>
    <t>以巨量探勘與科研能量為基礎之我國金融科技架構發展(1/2)</t>
    <phoneticPr fontId="3" type="noConversion"/>
  </si>
  <si>
    <t>以腦波特徵為基礎探討不同壓力負荷程度對學習成效之影響</t>
    <phoneticPr fontId="3" type="noConversion"/>
  </si>
  <si>
    <t>MOST 106-2410-H-025-007-</t>
    <phoneticPr fontId="3" type="noConversion"/>
  </si>
  <si>
    <t>MOST 106-2410-H-025-022-</t>
    <phoneticPr fontId="3" type="noConversion"/>
  </si>
  <si>
    <t>張宏吉</t>
    <phoneticPr fontId="3" type="noConversion"/>
  </si>
  <si>
    <t>第三方協調者管理需求不正確供應鏈之研究</t>
    <phoneticPr fontId="3" type="noConversion"/>
  </si>
  <si>
    <t>休閒參與頻率、休閒活動類型與成功老化關聯性之研究</t>
  </si>
  <si>
    <t>台灣全民健保部份負擔調整對門診與急診醫療利用之動態影響性評估: 時間變動共整合與時間變動向量自我迴歸分析的事前評估研究</t>
  </si>
  <si>
    <t>台灣廠商被控訴反傾銷之生產效率評估</t>
  </si>
  <si>
    <t>台灣旅遊目的地品牌識別、知覺價值與行為意圖：推動觀光新南向政策</t>
  </si>
  <si>
    <t>VARK策略結合多模態科技於英語口語發表課程之教學:學習成就與學習歷程之探討</t>
  </si>
  <si>
    <t>以縱貫性混合研究法探討新診斷卵巢癌婦女之生活品質、調適及身心困擾</t>
  </si>
  <si>
    <t>國際與當地連結、組織內部連結對研究與發展能力之影響</t>
  </si>
  <si>
    <t>從比較觀點看越南和台灣灶神故事及信仰</t>
  </si>
  <si>
    <t>林家慶</t>
  </si>
  <si>
    <t>葉月珍</t>
  </si>
  <si>
    <t>鄭美惠</t>
  </si>
  <si>
    <t>中護健康學院老人服務事業管理系</t>
  </si>
  <si>
    <t>中護健康學院護理系</t>
  </si>
  <si>
    <t>陳文意</t>
    <phoneticPr fontId="3" type="noConversion"/>
  </si>
  <si>
    <t>教授</t>
    <phoneticPr fontId="3" type="noConversion"/>
  </si>
  <si>
    <t>MOST 106-2410-H-025-025-</t>
    <phoneticPr fontId="3" type="noConversion"/>
  </si>
  <si>
    <t>MOST 106-2410-H-025-028-</t>
    <phoneticPr fontId="3" type="noConversion"/>
  </si>
  <si>
    <t>MOST 106-2410-H-025-029-</t>
    <phoneticPr fontId="3" type="noConversion"/>
  </si>
  <si>
    <t>MOST 106-2420-H-025-003-</t>
    <phoneticPr fontId="3" type="noConversion"/>
  </si>
  <si>
    <t>MOST 106-2511-S-025-001-</t>
    <phoneticPr fontId="3" type="noConversion"/>
  </si>
  <si>
    <t>MOST 106-2314-B-025-001-</t>
    <phoneticPr fontId="3" type="noConversion"/>
  </si>
  <si>
    <t>106/08/01-107/07/31</t>
    <phoneticPr fontId="3" type="noConversion"/>
  </si>
  <si>
    <t>106/08/01-107/07/31</t>
    <phoneticPr fontId="3" type="noConversion"/>
  </si>
  <si>
    <t>106/06/01-107/05/31</t>
    <phoneticPr fontId="3" type="noConversion"/>
  </si>
  <si>
    <t>MOST 106-2420-H-025-027-</t>
    <phoneticPr fontId="3" type="noConversion"/>
  </si>
  <si>
    <t>鄭瑞昌</t>
  </si>
  <si>
    <t>趙正敏</t>
  </si>
  <si>
    <t>影響商管學群大學生創業意向：目標導向行為模式與社會交換理論觀點</t>
  </si>
  <si>
    <t>含有不完全復原與啟動延遲之M/G/1重試排隊系統</t>
  </si>
  <si>
    <t>旅運參與、旅運支出與預算限制之決策探討-單一與多重間斷連續模式</t>
  </si>
  <si>
    <t>教授</t>
    <phoneticPr fontId="3" type="noConversion"/>
  </si>
  <si>
    <t>106/08/01-108/07/31</t>
    <phoneticPr fontId="3" type="noConversion"/>
  </si>
  <si>
    <t>106/08/01-109/07/31</t>
    <phoneticPr fontId="3" type="noConversion"/>
  </si>
  <si>
    <t>MOST 106-2420-H-025-002-</t>
    <phoneticPr fontId="3" type="noConversion"/>
  </si>
  <si>
    <t>MOST 106-2410-H-025-026-</t>
    <phoneticPr fontId="3" type="noConversion"/>
  </si>
  <si>
    <t>MOST 106-2511-S-025-002</t>
    <phoneticPr fontId="3" type="noConversion"/>
  </si>
  <si>
    <t>MOST 106-2221-E-025-007-</t>
    <phoneticPr fontId="3" type="noConversion"/>
  </si>
  <si>
    <t>MOST 106-2410-H-025-024-</t>
    <phoneticPr fontId="3" type="noConversion"/>
  </si>
  <si>
    <t>MOST 106-2628-H-025-001-MY2</t>
    <phoneticPr fontId="3" type="noConversion"/>
  </si>
  <si>
    <t>觀光衝突與當地居民觀光發展認知--零團費旅遊團的反思</t>
    <phoneticPr fontId="3" type="noConversion"/>
  </si>
  <si>
    <t>朱中華</t>
  </si>
  <si>
    <t>林泓毅</t>
  </si>
  <si>
    <t>陳榮昌</t>
  </si>
  <si>
    <t>柯志坤</t>
  </si>
  <si>
    <t>林真伊</t>
  </si>
  <si>
    <t>在行動裝置上擴增實境結合地理位置遊戲之節電演算法之研究</t>
  </si>
  <si>
    <t>分散式干擾抑制與情境感知的省電與服務品質人體區域網路之研究</t>
  </si>
  <si>
    <t>高效且可靠的軟體定義物聯網雲</t>
  </si>
  <si>
    <t>高效率效用之特徵屬性選擇方法：基於關聯性分析、交互性分析與屬性離散化提升微陣列資料分類效率</t>
    <phoneticPr fontId="3" type="noConversion"/>
  </si>
  <si>
    <t>行人於多監控影片的運動行為之結構化描述</t>
    <phoneticPr fontId="3" type="noConversion"/>
  </si>
  <si>
    <t>增進隱藏量之可逆式雙重影像資料隱藏機制設計及實作</t>
    <phoneticPr fontId="3" type="noConversion"/>
  </si>
  <si>
    <t>考慮個人化商品組合之多目標裝箱問題</t>
  </si>
  <si>
    <t>基於方向性預測之直方圖位移資料隱藏研究</t>
    <phoneticPr fontId="3" type="noConversion"/>
  </si>
  <si>
    <t>運用天際線方法優化語意網路於巨量應用程式中候選者推薦機制之研究</t>
    <phoneticPr fontId="3" type="noConversion"/>
  </si>
  <si>
    <t>資料串流中可還原式反分群技術之研究</t>
  </si>
  <si>
    <t>陳民枝</t>
  </si>
  <si>
    <t>資訊工程系(含碩士班)</t>
    <phoneticPr fontId="3" type="noConversion"/>
  </si>
  <si>
    <t>使用改進像素值排序和多誤差值位移技術之高隱匿高驗證影像驗證技術</t>
    <phoneticPr fontId="3" type="noConversion"/>
  </si>
  <si>
    <t>最後一哩線上先修課程之建置與成效評值</t>
  </si>
  <si>
    <t>性別因素對學生與助教機器人互動態度之影響 (K02)</t>
  </si>
  <si>
    <t>教授</t>
    <phoneticPr fontId="3" type="noConversion"/>
  </si>
  <si>
    <t>教授</t>
    <phoneticPr fontId="3" type="noConversion"/>
  </si>
  <si>
    <t>MOST 106-2511-S-025-003-MY3</t>
    <phoneticPr fontId="3" type="noConversion"/>
  </si>
  <si>
    <t>MOST 106-2221-E-025-001-</t>
    <phoneticPr fontId="3" type="noConversion"/>
  </si>
  <si>
    <t>MOST 106-2221-E-025-003-</t>
    <phoneticPr fontId="3" type="noConversion"/>
  </si>
  <si>
    <t>MOST 106-2221-E-025-004-</t>
    <phoneticPr fontId="3" type="noConversion"/>
  </si>
  <si>
    <t>MOST 106-2221-E-025-008-</t>
    <phoneticPr fontId="3" type="noConversion"/>
  </si>
  <si>
    <t>MOST 106-2221-E-025-014-</t>
    <phoneticPr fontId="3" type="noConversion"/>
  </si>
  <si>
    <t>MOST 106-2221-E-025-002-</t>
    <phoneticPr fontId="3" type="noConversion"/>
  </si>
  <si>
    <t>MOST 106-2221-E-025-009-</t>
    <phoneticPr fontId="3" type="noConversion"/>
  </si>
  <si>
    <t>MOST 106-2221-E-025-010-</t>
    <phoneticPr fontId="3" type="noConversion"/>
  </si>
  <si>
    <t>MOST 106-2221-E-025-011-</t>
    <phoneticPr fontId="3" type="noConversion"/>
  </si>
  <si>
    <t>MOST 106-2221-E-025-012-</t>
    <phoneticPr fontId="3" type="noConversion"/>
  </si>
  <si>
    <t>MOST 106-2221-E-025-013-</t>
    <phoneticPr fontId="3" type="noConversion"/>
  </si>
  <si>
    <t>MOST 106-2511-S-025-004-</t>
    <phoneticPr fontId="3" type="noConversion"/>
  </si>
  <si>
    <t>劉以慧</t>
  </si>
  <si>
    <t>MOST 106-2629-E-025-001-</t>
    <phoneticPr fontId="3" type="noConversion"/>
  </si>
  <si>
    <t>106/08/01-107/07/31</t>
    <phoneticPr fontId="3" type="noConversion"/>
  </si>
  <si>
    <t>以虛擬實境桌上遊戲促進安養機構高齡者認知發展、人際調適之研究</t>
    <phoneticPr fontId="3" type="noConversion"/>
  </si>
  <si>
    <t>106/08/01轉入台北海洋科技大學健康照顧社會工作系機構</t>
    <phoneticPr fontId="3" type="noConversion"/>
  </si>
  <si>
    <t>葉敬軒</t>
    <phoneticPr fontId="3" type="noConversion"/>
  </si>
  <si>
    <t>106/08/01-108/07/31</t>
    <phoneticPr fontId="3" type="noConversion"/>
  </si>
  <si>
    <t>MOST 106-2410-H-025-030-MY2</t>
    <phoneticPr fontId="3" type="noConversion"/>
  </si>
  <si>
    <t>MOST 106-2633-H-025-001-</t>
    <phoneticPr fontId="3" type="noConversion"/>
  </si>
  <si>
    <t>105/08/01-107/07/31</t>
    <phoneticPr fontId="3" type="noConversion"/>
  </si>
  <si>
    <t>陳牧言</t>
    <phoneticPr fontId="3" type="noConversion"/>
  </si>
  <si>
    <t>資訊管理系(含碩士班)</t>
    <phoneticPr fontId="3" type="noConversion"/>
  </si>
  <si>
    <t>教授</t>
    <phoneticPr fontId="3" type="noConversion"/>
  </si>
  <si>
    <t>MOST 105-2410-H-025-016-MY2</t>
    <phoneticPr fontId="3" type="noConversion"/>
  </si>
  <si>
    <t>黃彥智</t>
    <phoneticPr fontId="3" type="noConversion"/>
  </si>
  <si>
    <t>國際貿易系</t>
    <phoneticPr fontId="3" type="noConversion"/>
  </si>
  <si>
    <t>MOST 105-2221-E-025-004-MY3</t>
    <phoneticPr fontId="3" type="noConversion"/>
  </si>
  <si>
    <t>柯沛程</t>
    <phoneticPr fontId="3" type="noConversion"/>
  </si>
  <si>
    <t>黃秀美</t>
    <phoneticPr fontId="3" type="noConversion"/>
  </si>
  <si>
    <t>流通管理系(含碩士班)</t>
    <phoneticPr fontId="3" type="noConversion"/>
  </si>
  <si>
    <t>MOST 104-2511-S-025-002-MY3</t>
    <phoneticPr fontId="3" type="noConversion"/>
  </si>
  <si>
    <t>許明珠</t>
    <phoneticPr fontId="3" type="noConversion"/>
  </si>
  <si>
    <t>通識教育中心</t>
    <phoneticPr fontId="3" type="noConversion"/>
  </si>
  <si>
    <t>MOST 104-2420-H-025-003-MY3</t>
    <phoneticPr fontId="3" type="noConversion"/>
  </si>
  <si>
    <t>運用情緒探勘與人格特質建構Facebook Mood 時間序列預測模型(2/2)</t>
    <phoneticPr fontId="3" type="noConversion"/>
  </si>
  <si>
    <t>中國大陸產業轉移與中西部區域經濟發展－地方政府政策與企業經營策略的分析(2/2)</t>
    <phoneticPr fontId="3" type="noConversion"/>
  </si>
  <si>
    <t>股票購回動機之驗證(2/2)</t>
    <phoneticPr fontId="3" type="noConversion"/>
  </si>
  <si>
    <t>考量產品市場需求之最佳保固設計與隨機置換年齡策略(2/3)</t>
    <phoneticPr fontId="3" type="noConversion"/>
  </si>
  <si>
    <t>含有備用機器、備用轉換失敗、服務者會故障及選擇休假策略之多個修理者系統的排隊模式分系與最佳化管理(2/3)</t>
    <phoneticPr fontId="3" type="noConversion"/>
  </si>
  <si>
    <t>3D虛實整合體驗學習模式：從理論建立，系統建置到系統評估(2/2)</t>
    <phoneticPr fontId="3" type="noConversion"/>
  </si>
  <si>
    <t>零售經營模擬系統之學習策略與創業體驗模型(2/2)</t>
    <phoneticPr fontId="3" type="noConversion"/>
  </si>
  <si>
    <t>以新興生理資訊感測技術結合擴增實境探究資訊類技職大專生創造力學習歷程之認知、情意、技能整合研究(3/3)</t>
    <phoneticPr fontId="3" type="noConversion"/>
  </si>
  <si>
    <t>數位全台詩：知識庫開發與人文數位工具應用對台灣古典詩主題研究的加值與創新(一)(二)(三)-數位全台詩延伸應(一)(二)(三)(2/3)</t>
    <phoneticPr fontId="3" type="noConversion"/>
  </si>
  <si>
    <t>駱榮問</t>
    <phoneticPr fontId="3" type="noConversion"/>
  </si>
  <si>
    <t>副教授</t>
    <phoneticPr fontId="3" type="noConversion"/>
  </si>
  <si>
    <t>變更</t>
    <phoneticPr fontId="3" type="noConversion"/>
  </si>
  <si>
    <t>林恩仕</t>
    <phoneticPr fontId="3" type="noConversion"/>
  </si>
  <si>
    <t>中護健康學院  美容系</t>
    <phoneticPr fontId="3" type="noConversion"/>
  </si>
  <si>
    <t>副教授</t>
    <phoneticPr fontId="3" type="noConversion"/>
  </si>
  <si>
    <t>副教授</t>
    <phoneticPr fontId="3" type="noConversion"/>
  </si>
  <si>
    <t>產學合作計畫-超臨界流體萃取薑黃機能性成份及其應用於化妝保養品之開發研究</t>
    <phoneticPr fontId="3" type="noConversion"/>
  </si>
  <si>
    <t>106/11/01-107/10/31</t>
    <phoneticPr fontId="3" type="noConversion"/>
  </si>
  <si>
    <t>MOST 106-2622-E-025-001  CC3</t>
    <phoneticPr fontId="3" type="noConversion"/>
  </si>
  <si>
    <t>科技部核定金額 365000 和合作企業配合款 106500</t>
    <phoneticPr fontId="3" type="noConversion"/>
  </si>
  <si>
    <t>科技部核定金額 430000 和合作企業配合款 172178</t>
    <phoneticPr fontId="3" type="noConversion"/>
  </si>
  <si>
    <t>劉彩霈</t>
    <phoneticPr fontId="3" type="noConversion"/>
  </si>
  <si>
    <t>流通管理系(含碩士班)</t>
    <phoneticPr fontId="3" type="noConversion"/>
  </si>
  <si>
    <t>106/10/01-107/09/30</t>
    <phoneticPr fontId="3" type="noConversion"/>
  </si>
  <si>
    <t>企業國際供應鏈安全導入模式研究</t>
    <phoneticPr fontId="3" type="noConversion"/>
  </si>
  <si>
    <t>MOST 106-2420-H-025-031-</t>
    <phoneticPr fontId="3" type="noConversion"/>
  </si>
  <si>
    <t>許峰睿</t>
  </si>
  <si>
    <t>駱榮問</t>
  </si>
  <si>
    <t>財務金融系</t>
    <phoneticPr fontId="3" type="noConversion"/>
  </si>
  <si>
    <t>資訊管理系(含碩士班)</t>
    <phoneticPr fontId="3" type="noConversion"/>
  </si>
  <si>
    <t>植基於深度學習與生物識別技術之金融科技資訊安全開發研究-子計畫二:人像臉部與影像辨識系統應用於自動化金融設備與支付研究(1/3)</t>
  </si>
  <si>
    <t>植基於深度學習與生物識別技術之金融科技資訊安全開發研究-子計畫三:基於深度學習與大數據分析技術之交易異常偵測系統建置(1/3)</t>
  </si>
  <si>
    <t>植基於深度學習與生物識別技術之金融科技資訊安全開發研究-子計畫五:以深度學習與機器學習為基礎之網路入侵偵測系統之建置(1/3)</t>
    <phoneticPr fontId="3" type="noConversion"/>
  </si>
  <si>
    <t>以生物辨識與多重認證技術強化安全之企業區塊鏈雲端系統-總計畫暨子計畫一:建置具強化安全技術之企業區塊鏈開源雲系統(1/3)</t>
  </si>
  <si>
    <t>MOST 106-3114-E-025-001-</t>
    <phoneticPr fontId="3" type="noConversion"/>
  </si>
  <si>
    <t>MOST 106-3114-E-025-002-</t>
  </si>
  <si>
    <t>MOST 106-3114-E-025-003-</t>
  </si>
  <si>
    <t>MOST 106-3114-E-025-004-</t>
  </si>
  <si>
    <t>106/10/01-107/09/30</t>
    <phoneticPr fontId="3" type="noConversion"/>
  </si>
  <si>
    <t>教授</t>
    <phoneticPr fontId="3" type="noConversion"/>
  </si>
  <si>
    <t>劉冠顯</t>
    <phoneticPr fontId="3" type="noConversion"/>
  </si>
  <si>
    <t>106/11/01-108/10/31</t>
    <phoneticPr fontId="3" type="noConversion"/>
  </si>
  <si>
    <t>MOST 106-2218-E-025-001-MY2</t>
    <phoneticPr fontId="3" type="noConversion"/>
  </si>
  <si>
    <t>網路互補性與全球回應：全球外包之觀點(2/2)</t>
    <phoneticPr fontId="3" type="noConversion"/>
  </si>
  <si>
    <t>基於限制性條件下性能最佳化的人臉年齡估測系統架構設計(1/2)</t>
    <phoneticPr fontId="3" type="noConversion"/>
  </si>
  <si>
    <t>基於限制性條件下性能最佳化的人臉年齡估測系統架構設計(2/2)</t>
    <phoneticPr fontId="3" type="noConversion"/>
  </si>
  <si>
    <t>賴錦緣</t>
    <phoneticPr fontId="3" type="noConversion"/>
  </si>
  <si>
    <t>促進中學女教師程式設計能力</t>
    <phoneticPr fontId="3" type="noConversion"/>
  </si>
  <si>
    <t>106/12/01-107/11/30</t>
    <phoneticPr fontId="3" type="noConversion"/>
  </si>
  <si>
    <t>MOST 106-2630-S-025-001</t>
    <phoneticPr fontId="3" type="noConversion"/>
  </si>
  <si>
    <t>106/08/01-107/08/31</t>
    <phoneticPr fontId="3" type="noConversion"/>
  </si>
  <si>
    <t>使用各種分析技術研究二硫化鉬光催化降解水中氯乙醯苯胺類除草劑的效率及機構</t>
    <phoneticPr fontId="3" type="noConversion"/>
  </si>
  <si>
    <t>科技部多年期核定金額1174000</t>
    <phoneticPr fontId="3" type="noConversion"/>
  </si>
  <si>
    <t>科技部多年期核定金額1741000</t>
    <phoneticPr fontId="3" type="noConversion"/>
  </si>
  <si>
    <t>科技部多年期核定金額1228000</t>
    <phoneticPr fontId="3" type="noConversion"/>
  </si>
  <si>
    <t>科技部多年期核定金額2173000</t>
    <phoneticPr fontId="3" type="noConversion"/>
  </si>
  <si>
    <t>科技部多年期核定金額3360000</t>
    <phoneticPr fontId="3" type="noConversion"/>
  </si>
  <si>
    <t>科技部多年期核定金額1143000</t>
    <phoneticPr fontId="3" type="noConversion"/>
  </si>
  <si>
    <t>科技部多年期核定金額1549000</t>
    <phoneticPr fontId="3" type="noConversion"/>
  </si>
  <si>
    <t>產學</t>
    <phoneticPr fontId="3" type="noConversion"/>
  </si>
  <si>
    <t>陳民枝</t>
    <phoneticPr fontId="3" type="noConversion"/>
  </si>
  <si>
    <t>107/06/01-108/05/31</t>
    <phoneticPr fontId="3" type="noConversion"/>
  </si>
  <si>
    <t>MOST 107-2622-E-025-001-CC3</t>
    <phoneticPr fontId="3" type="noConversion"/>
  </si>
  <si>
    <t>黃俊儒</t>
    <phoneticPr fontId="3" type="noConversion"/>
  </si>
  <si>
    <r>
      <t>探索/利用性專利、新產品上市與廠商績效關係之探索性研究</t>
    </r>
    <r>
      <rPr>
        <sz val="12"/>
        <color indexed="8"/>
        <rFont val="新細明體"/>
        <family val="1"/>
        <charset val="136"/>
      </rPr>
      <t>︰</t>
    </r>
    <r>
      <rPr>
        <sz val="12"/>
        <color indexed="8"/>
        <rFont val="標楷體"/>
        <family val="4"/>
        <charset val="136"/>
      </rPr>
      <t>對手回應及多重市場接觸的調節效果</t>
    </r>
    <phoneticPr fontId="3" type="noConversion"/>
  </si>
  <si>
    <t>107/08/01-109/07/31</t>
    <phoneticPr fontId="3" type="noConversion"/>
  </si>
  <si>
    <t>MOST 107-2410-H-025-002-MY2</t>
    <phoneticPr fontId="3" type="noConversion"/>
  </si>
  <si>
    <t>張雅芬</t>
    <phoneticPr fontId="3" type="noConversion"/>
  </si>
  <si>
    <t>教授</t>
    <phoneticPr fontId="3" type="noConversion"/>
  </si>
  <si>
    <t>產學合作計畫-結合驗證浮水印之數位資料隱藏暨線上教學整合平台</t>
    <phoneticPr fontId="3" type="noConversion"/>
  </si>
  <si>
    <t>產學合作計畫-確保個人隱私之會員驗證模組</t>
    <phoneticPr fontId="3" type="noConversion"/>
  </si>
  <si>
    <t>MOST 107-2622-H-025-001-CC3</t>
    <phoneticPr fontId="3" type="noConversion"/>
  </si>
  <si>
    <t xml:space="preserve"> 合計 (不含大專生計畫 )</t>
    <phoneticPr fontId="28" type="noConversion"/>
  </si>
  <si>
    <t>曾耀鋒</t>
    <phoneticPr fontId="3" type="noConversion"/>
  </si>
  <si>
    <t>保險金融管理系</t>
    <phoneticPr fontId="3" type="noConversion"/>
  </si>
  <si>
    <t>日治時期官營壽險之發展及其與民營壽險之競合</t>
    <phoneticPr fontId="3" type="noConversion"/>
  </si>
  <si>
    <t>MOST 107-2410-H-025-001-</t>
    <phoneticPr fontId="3" type="noConversion"/>
  </si>
  <si>
    <t>李孟杰</t>
    <phoneticPr fontId="3" type="noConversion"/>
  </si>
  <si>
    <t>藍儒鴻</t>
    <phoneticPr fontId="3" type="noConversion"/>
  </si>
  <si>
    <t>謝孟芬</t>
    <phoneticPr fontId="3" type="noConversion"/>
  </si>
  <si>
    <t>陳牧言</t>
    <phoneticPr fontId="3" type="noConversion"/>
  </si>
  <si>
    <t>副教授</t>
    <phoneticPr fontId="3" type="noConversion"/>
  </si>
  <si>
    <t>107/08/01-108//07/31</t>
    <phoneticPr fontId="3" type="noConversion"/>
  </si>
  <si>
    <t>107/08/01-108/07/31</t>
    <phoneticPr fontId="3" type="noConversion"/>
  </si>
  <si>
    <t>MOST 107-2221-E-025-002-</t>
    <phoneticPr fontId="3" type="noConversion"/>
  </si>
  <si>
    <t>醫療診所室內空氣品質改善對策與設計通則之研究-以牙醫診所為例</t>
    <phoneticPr fontId="3" type="noConversion"/>
  </si>
  <si>
    <t>107/08/01-108/07/31</t>
    <phoneticPr fontId="3" type="noConversion"/>
  </si>
  <si>
    <t>以建築資訊模型相關技術探討室內設計跨領域整合之研究</t>
    <phoneticPr fontId="3" type="noConversion"/>
  </si>
  <si>
    <t>MOST 107-2221-E-025-003-</t>
    <phoneticPr fontId="3" type="noConversion"/>
  </si>
  <si>
    <t>財務金融系</t>
    <phoneticPr fontId="3" type="noConversion"/>
  </si>
  <si>
    <t>教授</t>
    <phoneticPr fontId="3" type="noConversion"/>
  </si>
  <si>
    <t>銀行資本結構、多角化放款之關係：流動性法規與政府干預之影響</t>
    <phoneticPr fontId="3" type="noConversion"/>
  </si>
  <si>
    <t>107/08/01-108/07/31</t>
    <phoneticPr fontId="3" type="noConversion"/>
  </si>
  <si>
    <t>MOST 107-2410-H-025-004-</t>
    <phoneticPr fontId="3" type="noConversion"/>
  </si>
  <si>
    <t>資訊管理系(含碩士班)</t>
    <phoneticPr fontId="3" type="noConversion"/>
  </si>
  <si>
    <t>室內設計系(含碩士班)</t>
    <phoneticPr fontId="3" type="noConversion"/>
  </si>
  <si>
    <t>室內設計系(含碩士班)</t>
    <phoneticPr fontId="3" type="noConversion"/>
  </si>
  <si>
    <t>教授</t>
    <phoneticPr fontId="3" type="noConversion"/>
  </si>
  <si>
    <t>以巨量探勘與科研能量為基礎之我國金融科技架構發展(2/2)</t>
    <phoneticPr fontId="3" type="noConversion"/>
  </si>
  <si>
    <t>107/07/01-108/06/30</t>
    <phoneticPr fontId="3" type="noConversion"/>
  </si>
  <si>
    <t>MOST 107-2634-F-025-001-</t>
    <phoneticPr fontId="3" type="noConversion"/>
  </si>
  <si>
    <t>Fed 升息對P2P平台借款者行為與品質之影響(1/2)</t>
    <phoneticPr fontId="3" type="noConversion"/>
  </si>
  <si>
    <t>MOST 107-2410-H-025 -003 -MY2</t>
    <phoneticPr fontId="3" type="noConversion"/>
  </si>
  <si>
    <t>107/08/01-109/07/31</t>
    <phoneticPr fontId="3" type="noConversion"/>
  </si>
  <si>
    <t>流通管理系(含碩士班)</t>
    <phoneticPr fontId="3" type="noConversion"/>
  </si>
  <si>
    <t>教授</t>
    <phoneticPr fontId="3" type="noConversion"/>
  </si>
  <si>
    <t>108/08/01-109/07/31</t>
    <phoneticPr fontId="3" type="noConversion"/>
  </si>
  <si>
    <t>游曉貞</t>
    <phoneticPr fontId="3" type="noConversion"/>
  </si>
  <si>
    <t>聊天機器人之人格特質在對話式互動設計之應用研究(I)</t>
    <phoneticPr fontId="3" type="noConversion"/>
  </si>
  <si>
    <t>多媒體設計系(含碩士班)</t>
    <phoneticPr fontId="3" type="noConversion"/>
  </si>
  <si>
    <t>助理教授</t>
    <phoneticPr fontId="3" type="noConversion"/>
  </si>
  <si>
    <t>MOST 107-2221-E-025-004 -</t>
    <phoneticPr fontId="3" type="noConversion"/>
  </si>
  <si>
    <t>林心慧</t>
    <phoneticPr fontId="3" type="noConversion"/>
  </si>
  <si>
    <t>流通管理系(含碩士班)</t>
    <phoneticPr fontId="3" type="noConversion"/>
  </si>
  <si>
    <t>教授</t>
    <phoneticPr fontId="3" type="noConversion"/>
  </si>
  <si>
    <t>線上最低價保證策略下顧客購買後價格蒐尋行為之硏究</t>
    <phoneticPr fontId="3" type="noConversion"/>
  </si>
  <si>
    <t>MOST 107-2410-H-025-005 -</t>
    <phoneticPr fontId="3" type="noConversion"/>
  </si>
  <si>
    <t>吳佩勳</t>
    <phoneticPr fontId="3" type="noConversion"/>
  </si>
  <si>
    <t>國際貿易系</t>
    <phoneticPr fontId="3" type="noConversion"/>
  </si>
  <si>
    <t>心理距離對多樣化搜尋行為的影響</t>
    <phoneticPr fontId="3" type="noConversion"/>
  </si>
  <si>
    <t>副教授</t>
    <phoneticPr fontId="3" type="noConversion"/>
  </si>
  <si>
    <t>MOST 107-2410-H-025-006 -</t>
    <phoneticPr fontId="3" type="noConversion"/>
  </si>
  <si>
    <t>107/08/01-108/07/31</t>
    <phoneticPr fontId="3" type="noConversion"/>
  </si>
  <si>
    <t>107/08/01-108/07/31</t>
    <phoneticPr fontId="3" type="noConversion"/>
  </si>
  <si>
    <t>107/08/01-108/07/31</t>
    <phoneticPr fontId="3" type="noConversion"/>
  </si>
  <si>
    <t>107/08/01-108/07/31</t>
    <phoneticPr fontId="3" type="noConversion"/>
  </si>
  <si>
    <t>MOST 107-2410-H-025-007 -</t>
  </si>
  <si>
    <t>MOST 107-2410-H-025-008 -</t>
  </si>
  <si>
    <t>MOST 107-2410-H-025-009 -</t>
  </si>
  <si>
    <t>MOST 107-2410-H-025-011 -</t>
    <phoneticPr fontId="3" type="noConversion"/>
  </si>
  <si>
    <t>MOST 107-2410-H-025-012 -</t>
    <phoneticPr fontId="3" type="noConversion"/>
  </si>
  <si>
    <t>MOST 107-2410-H-025-013 -</t>
    <phoneticPr fontId="3" type="noConversion"/>
  </si>
  <si>
    <t>連俊瑋</t>
    <phoneticPr fontId="3" type="noConversion"/>
  </si>
  <si>
    <t>資訊管理系(含碩士班)</t>
    <phoneticPr fontId="3" type="noConversion"/>
  </si>
  <si>
    <t>跨文化行動支付信任度形成之研究-台灣、日本與中國之比較</t>
    <phoneticPr fontId="3" type="noConversion"/>
  </si>
  <si>
    <t>李國瑋</t>
    <phoneticPr fontId="3" type="noConversion"/>
  </si>
  <si>
    <t>企業管理系</t>
    <phoneticPr fontId="3" type="noConversion"/>
  </si>
  <si>
    <t>教授</t>
    <phoneticPr fontId="3" type="noConversion"/>
  </si>
  <si>
    <t>基植於行動裝置的創造力支援系統 - 限制性隨機歷程的設計觀點</t>
    <phoneticPr fontId="3" type="noConversion"/>
  </si>
  <si>
    <t>保險金融管理系</t>
    <phoneticPr fontId="3" type="noConversion"/>
  </si>
  <si>
    <t>共享經濟個人信任與制度信任之研究</t>
    <phoneticPr fontId="3" type="noConversion"/>
  </si>
  <si>
    <t>運用深度學習與情緒探勘建構網路社群投資行為預測模型</t>
    <phoneticPr fontId="3" type="noConversion"/>
  </si>
  <si>
    <t>資訊管理系(含碩士班)</t>
    <phoneticPr fontId="3" type="noConversion"/>
  </si>
  <si>
    <t>黃英哲</t>
    <phoneticPr fontId="3" type="noConversion"/>
  </si>
  <si>
    <t>以日語文為專攻的台灣大學生邏輯思考之培養</t>
    <phoneticPr fontId="3" type="noConversion"/>
  </si>
  <si>
    <t>蔡子瑋</t>
    <phoneticPr fontId="3" type="noConversion"/>
  </si>
  <si>
    <t>教授</t>
    <phoneticPr fontId="3" type="noConversion"/>
  </si>
  <si>
    <t>教授</t>
    <phoneticPr fontId="3" type="noConversion"/>
  </si>
  <si>
    <t>臉部擴增實境APP設計之悅趣魅力與使用性研究(I)</t>
    <phoneticPr fontId="3" type="noConversion"/>
  </si>
  <si>
    <t>姜琇森</t>
    <phoneticPr fontId="3" type="noConversion"/>
  </si>
  <si>
    <t>資訊管理系(含碩士班)</t>
    <phoneticPr fontId="3" type="noConversion"/>
  </si>
  <si>
    <t>副教授</t>
    <phoneticPr fontId="3" type="noConversion"/>
  </si>
  <si>
    <t>107/08/01-109/07/31</t>
    <phoneticPr fontId="3" type="noConversion"/>
  </si>
  <si>
    <t>MOST 107-2410-H-025-010 -MY2</t>
    <phoneticPr fontId="3" type="noConversion"/>
  </si>
  <si>
    <t>以深度學習技術結合腦波生理回饋機制於記憶力評估與訓練之研究(1/2)</t>
    <phoneticPr fontId="3" type="noConversion"/>
  </si>
  <si>
    <t>教授</t>
    <phoneticPr fontId="3" type="noConversion"/>
  </si>
  <si>
    <t>林淑惠</t>
    <phoneticPr fontId="3" type="noConversion"/>
  </si>
  <si>
    <t>副教授</t>
    <phoneticPr fontId="3" type="noConversion"/>
  </si>
  <si>
    <t>柯志坤</t>
    <phoneticPr fontId="3" type="noConversion"/>
  </si>
  <si>
    <t>陳榮昌</t>
    <phoneticPr fontId="3" type="noConversion"/>
  </si>
  <si>
    <t>林春宏</t>
    <phoneticPr fontId="3" type="noConversion"/>
  </si>
  <si>
    <t>教授</t>
    <phoneticPr fontId="3" type="noConversion"/>
  </si>
  <si>
    <t>林真伊</t>
    <phoneticPr fontId="3" type="noConversion"/>
  </si>
  <si>
    <t>鎘銦硫化物光催化降解水中內分泌干擾物質的研究－使用各種分析技術測定材料性質、降解效率及機構</t>
  </si>
  <si>
    <t>MOST 107-2113-M-025-001 -</t>
    <phoneticPr fontId="3" type="noConversion"/>
  </si>
  <si>
    <t>通識教育中心</t>
    <phoneticPr fontId="3" type="noConversion"/>
  </si>
  <si>
    <t>在抽象頻道中具解碼遲延之錯誤偵測數碼特性的研究</t>
    <phoneticPr fontId="3" type="noConversion"/>
  </si>
  <si>
    <t>MOST 107-2115-M-025-001 -</t>
    <phoneticPr fontId="3" type="noConversion"/>
  </si>
  <si>
    <t>保險金融管理系</t>
    <phoneticPr fontId="3" type="noConversion"/>
  </si>
  <si>
    <t>統計系</t>
    <phoneticPr fontId="3" type="noConversion"/>
  </si>
  <si>
    <t>資訊工程系(含碩士班</t>
    <phoneticPr fontId="3" type="noConversion"/>
  </si>
  <si>
    <t>資訊管理系(含碩士班)</t>
    <phoneticPr fontId="3" type="noConversion"/>
  </si>
  <si>
    <t>資訊工程系(含碩士班)</t>
    <phoneticPr fontId="3" type="noConversion"/>
  </si>
  <si>
    <t>運用天際線方法優化以密度為基礎分群法作為興趣點推薦機制之研究</t>
    <phoneticPr fontId="3" type="noConversion"/>
  </si>
  <si>
    <t>探究多個平行試驗的廣義處理效應在多維度模型下的多重比較分析</t>
    <phoneticPr fontId="3" type="noConversion"/>
  </si>
  <si>
    <t>隱藏類別及擴展的分群概似法於迴歸模型及製程剖面之改變點及參數的估計</t>
    <phoneticPr fontId="3" type="noConversion"/>
  </si>
  <si>
    <t>考慮商品組合之裝箱問題: 裝箱順序之決定及求解效率之改善</t>
    <phoneticPr fontId="3" type="noConversion"/>
  </si>
  <si>
    <t>用深度卷積神經網路與視覺特徵分群技術對高光譜影像融合各光譜數據的分類</t>
    <phoneticPr fontId="3" type="noConversion"/>
  </si>
  <si>
    <t>具有效性之軌跡資料隱私保護技術</t>
    <phoneticPr fontId="3" type="noConversion"/>
  </si>
  <si>
    <t>片段模型使用模糊邏輯控制及粒子群演算法結合田口方法應用於多輸入多輸出無線感測網路</t>
    <phoneticPr fontId="3" type="noConversion"/>
  </si>
  <si>
    <t>MOST 107-2118-M-025-001 -</t>
    <phoneticPr fontId="3" type="noConversion"/>
  </si>
  <si>
    <t>MOST 107-2118-M-025-002 -</t>
  </si>
  <si>
    <t>MOST 107-2221-E-025-005 -</t>
    <phoneticPr fontId="3" type="noConversion"/>
  </si>
  <si>
    <t>MOST 107-2221-E-025-006 -</t>
  </si>
  <si>
    <t>MOST 107-2221-E-025-007 -</t>
  </si>
  <si>
    <t>MOST 107-2221-E-025-008 -</t>
  </si>
  <si>
    <t>MOST 107-2221-E-025-009 -</t>
  </si>
  <si>
    <t>國際貿易系</t>
    <phoneticPr fontId="3" type="noConversion"/>
  </si>
  <si>
    <t>風險承擔是被驅使的? 以調節焦點為干擾變數(1/2)</t>
    <phoneticPr fontId="3" type="noConversion"/>
  </si>
  <si>
    <t>MOST 107-2410-H-025-017 -MY2</t>
    <phoneticPr fontId="3" type="noConversion"/>
  </si>
  <si>
    <t>107/08/01-109/07/31</t>
    <phoneticPr fontId="3" type="noConversion"/>
  </si>
  <si>
    <t>風險承擔是被驅使的? 以調節焦點為干擾變數(2/2)</t>
    <phoneticPr fontId="3" type="noConversion"/>
  </si>
  <si>
    <t>楊志文</t>
    <phoneticPr fontId="3" type="noConversion"/>
  </si>
  <si>
    <t>教授</t>
    <phoneticPr fontId="3" type="noConversion"/>
  </si>
  <si>
    <t>探討活動型態選擇與時間使用對於旅運需求行為之影響：多重間斷-連續模式之應用</t>
    <phoneticPr fontId="3" type="noConversion"/>
  </si>
  <si>
    <t>107/08/01-108/07/31</t>
    <phoneticPr fontId="3" type="noConversion"/>
  </si>
  <si>
    <t>107/08/01-108/07/31</t>
    <phoneticPr fontId="3" type="noConversion"/>
  </si>
  <si>
    <t>MOST 107-2410-H-025-014 -</t>
    <phoneticPr fontId="3" type="noConversion"/>
  </si>
  <si>
    <t>鄧秀玉</t>
    <phoneticPr fontId="3" type="noConversion"/>
  </si>
  <si>
    <t>休閒事業經營系</t>
    <phoneticPr fontId="3" type="noConversion"/>
  </si>
  <si>
    <t>助理教授</t>
    <phoneticPr fontId="3" type="noConversion"/>
  </si>
  <si>
    <t>領隊魅力領團--概念化與量表發展</t>
    <phoneticPr fontId="3" type="noConversion"/>
  </si>
  <si>
    <t>MOST 107-2410-H-025-016 -</t>
    <phoneticPr fontId="3" type="noConversion"/>
  </si>
  <si>
    <t>賴錦緣</t>
    <phoneticPr fontId="3" type="noConversion"/>
  </si>
  <si>
    <t>支援多重表徵教學與翻轉教室之線上多媒體註記系統開發、成效評估與推廣</t>
    <phoneticPr fontId="3" type="noConversion"/>
  </si>
  <si>
    <t>MOST 107-2511-H-025-001 -</t>
    <phoneticPr fontId="3" type="noConversion"/>
  </si>
  <si>
    <t>林心慧</t>
    <phoneticPr fontId="3" type="noConversion"/>
  </si>
  <si>
    <t>流通管理系(含碩士班)</t>
    <phoneticPr fontId="3" type="noConversion"/>
  </si>
  <si>
    <t>知覺生理易受資訊科技傷害量表之發展、驗證與應用</t>
    <phoneticPr fontId="3" type="noConversion"/>
  </si>
  <si>
    <t>MOST 107-2511-H-025-002 -</t>
    <phoneticPr fontId="3" type="noConversion"/>
  </si>
  <si>
    <t>林俊德</t>
    <phoneticPr fontId="3" type="noConversion"/>
  </si>
  <si>
    <t>通識教育中心</t>
    <phoneticPr fontId="3" type="noConversion"/>
  </si>
  <si>
    <t>副教授</t>
    <phoneticPr fontId="3" type="noConversion"/>
  </si>
  <si>
    <t>懷舊童玩角落:老人懷舊遊戲媒材之發展與效果探討(1/2)</t>
    <phoneticPr fontId="3" type="noConversion"/>
  </si>
  <si>
    <t>MOST 107-2637-H-025-001 -</t>
    <phoneticPr fontId="3" type="noConversion"/>
  </si>
  <si>
    <t>107/08/01-108/07/31</t>
    <phoneticPr fontId="3" type="noConversion"/>
  </si>
  <si>
    <t>現股當沖與未揭露資訊之研究(2/2)</t>
    <phoneticPr fontId="3" type="noConversion"/>
  </si>
  <si>
    <t>現股當沖與未揭露資訊之研究(1/2)</t>
    <phoneticPr fontId="3" type="noConversion"/>
  </si>
  <si>
    <t>多元仿射非高斯分配在CBD死亡率模型之建模與長壽衍生性商品定價(2/2)</t>
    <phoneticPr fontId="3" type="noConversion"/>
  </si>
  <si>
    <t>107/08/01-108/07/31</t>
    <phoneticPr fontId="3" type="noConversion"/>
  </si>
  <si>
    <t>多元仿射非高斯分配在CBD死亡率模型之建模與長壽衍生性商品定價(1/2)</t>
    <phoneticPr fontId="3" type="noConversion"/>
  </si>
  <si>
    <t>生存遊戲:探討智慧型手機的品牌應用程式消費者採用後之行為(2/2)</t>
    <phoneticPr fontId="3" type="noConversion"/>
  </si>
  <si>
    <t>生存遊戲:探討智慧型手機的品牌應用程式消費者採用後之行為(1/2)</t>
    <phoneticPr fontId="3" type="noConversion"/>
  </si>
  <si>
    <t>遊客安全氣候之構念發展與實證(2/2)</t>
    <phoneticPr fontId="3" type="noConversion"/>
  </si>
  <si>
    <t>遊客安全氣候之構念發展與實證(1/2)</t>
    <phoneticPr fontId="3" type="noConversion"/>
  </si>
  <si>
    <t>實現STEAM創客於跨領域工程教育課程-以創意問題解決能力融入人機介面設計課程(2/3)</t>
    <phoneticPr fontId="3" type="noConversion"/>
  </si>
  <si>
    <t>實現STEAM創客於跨領域工程教育課程-以創意問題解決能力融入人機介面設計課程(1/3)</t>
    <phoneticPr fontId="3" type="noConversion"/>
  </si>
  <si>
    <t>107/08/01-109/07/31</t>
    <phoneticPr fontId="3" type="noConversion"/>
  </si>
  <si>
    <t>實現STEAM創客於跨領域工程教育課程-以創意問題解決能力融入人機介面設計課程(3/3)</t>
    <phoneticPr fontId="3" type="noConversion"/>
  </si>
  <si>
    <t>線上消費者與廠商績效間關係之研究:旅館產業的長期實證(1/2)</t>
    <phoneticPr fontId="3" type="noConversion"/>
  </si>
  <si>
    <t>106/08/01-108/07/31</t>
    <phoneticPr fontId="3" type="noConversion"/>
  </si>
  <si>
    <t>考量產品市場需求之最佳保固設計與隨機置換年齡策略(3/3)</t>
    <phoneticPr fontId="3" type="noConversion"/>
  </si>
  <si>
    <t>含有備用機器、備用轉換失敗、服務者會故障及選擇休假策略之多個修理者系統的排隊模式分系與最佳化管理(3/3)</t>
    <phoneticPr fontId="3" type="noConversion"/>
  </si>
  <si>
    <t>107/08/01-108/07/31</t>
    <phoneticPr fontId="3" type="noConversion"/>
  </si>
  <si>
    <t>107/11/01-108/10/31</t>
    <phoneticPr fontId="3" type="noConversion"/>
  </si>
  <si>
    <t>盧永豐</t>
    <phoneticPr fontId="3" type="noConversion"/>
  </si>
  <si>
    <t>陳夏蓮</t>
    <phoneticPr fontId="3" type="noConversion"/>
  </si>
  <si>
    <t>資訊工程系(含碩士班)</t>
    <phoneticPr fontId="3" type="noConversion"/>
  </si>
  <si>
    <t>副教授</t>
    <phoneticPr fontId="3" type="noConversion"/>
  </si>
  <si>
    <t>MOST 107-2221-E-025 -001 -MY2</t>
    <phoneticPr fontId="3" type="noConversion"/>
  </si>
  <si>
    <t>企業管理系</t>
    <phoneticPr fontId="3" type="noConversion"/>
  </si>
  <si>
    <t>教授</t>
    <phoneticPr fontId="3" type="noConversion"/>
  </si>
  <si>
    <t>中護健康學院護理系</t>
    <phoneticPr fontId="3" type="noConversion"/>
  </si>
  <si>
    <t>MOST 107-2511-H-025 -004 -MY2</t>
    <phoneticPr fontId="3" type="noConversion"/>
  </si>
  <si>
    <t>MOST 107-2511-H-025 -003 -MY2</t>
    <phoneticPr fontId="3" type="noConversion"/>
  </si>
  <si>
    <t>曾琦芬</t>
    <phoneticPr fontId="3" type="noConversion"/>
  </si>
  <si>
    <t>侯純純</t>
    <phoneticPr fontId="3" type="noConversion"/>
  </si>
  <si>
    <t>銀髮族桌上遊戲設計模式建構之行動研究</t>
    <phoneticPr fontId="3" type="noConversion"/>
  </si>
  <si>
    <t>商業設計系(含碩士班)</t>
    <phoneticPr fontId="3" type="noConversion"/>
  </si>
  <si>
    <t>MOST 107-2637-H-025-002 -</t>
    <phoneticPr fontId="3" type="noConversion"/>
  </si>
  <si>
    <t>探索英文學習者採用圖像組織圖作為視覺輔助與否之寫作認知歷程:口述分析</t>
    <phoneticPr fontId="3" type="noConversion"/>
  </si>
  <si>
    <t>應用英語系</t>
    <phoneticPr fontId="3" type="noConversion"/>
  </si>
  <si>
    <t>MOST 107-2635-H-025-001 -</t>
    <phoneticPr fontId="3" type="noConversion"/>
  </si>
  <si>
    <t>洪啟舜</t>
    <phoneticPr fontId="3" type="noConversion"/>
  </si>
  <si>
    <t>使用者認知導向行為分析於預期計算應用之研究</t>
    <phoneticPr fontId="3" type="noConversion"/>
  </si>
  <si>
    <t>106/08/01-107/09/30</t>
    <phoneticPr fontId="3" type="noConversion"/>
  </si>
  <si>
    <t>MOST 106-2221-E-025-015-</t>
    <phoneticPr fontId="3" type="noConversion"/>
  </si>
  <si>
    <t>107/08/06由僑光科技大學資訊科技系轉入</t>
    <phoneticPr fontId="3" type="noConversion"/>
  </si>
  <si>
    <t>陳冠志</t>
    <phoneticPr fontId="3" type="noConversion"/>
  </si>
  <si>
    <t>費率自由化背景下台灣產險業多元化經營對財業務績效與市場競爭度之影養</t>
    <phoneticPr fontId="3" type="noConversion"/>
  </si>
  <si>
    <t>107/11/01~108/10/31</t>
    <phoneticPr fontId="3" type="noConversion"/>
  </si>
  <si>
    <t>MOST 107-2410-H-025-018-</t>
    <phoneticPr fontId="3" type="noConversion"/>
  </si>
  <si>
    <t>林恩仕</t>
    <phoneticPr fontId="3" type="noConversion"/>
  </si>
  <si>
    <t>美容系</t>
    <phoneticPr fontId="3" type="noConversion"/>
  </si>
  <si>
    <t>產學合作計畫-葉用枸杞機能性成分超臨界技術開發與在保養品之應用研究</t>
    <phoneticPr fontId="3" type="noConversion"/>
  </si>
  <si>
    <t>107/11/01-108/10/31</t>
    <phoneticPr fontId="3" type="noConversion"/>
  </si>
  <si>
    <t>MOST 107-2622-E-025-002-CC3</t>
    <phoneticPr fontId="3" type="noConversion"/>
  </si>
  <si>
    <t>即時安全儲存技術研究(1/2)</t>
    <phoneticPr fontId="3" type="noConversion"/>
  </si>
  <si>
    <t>連結理論與實踐的差距--轉銜課程的發展與驗證(1/2)</t>
    <phoneticPr fontId="3" type="noConversion"/>
  </si>
  <si>
    <t>環境素養融入社會創業課程設計對商管學生創業意圖之影響(1/2)</t>
    <phoneticPr fontId="3" type="noConversion"/>
  </si>
  <si>
    <t>即時安全儲存技術研究(2/2)</t>
    <phoneticPr fontId="3" type="noConversion"/>
  </si>
  <si>
    <t>環境素養融入社會創業課程設計對商管學生創業意圖之影響(2/2)</t>
    <phoneticPr fontId="3" type="noConversion"/>
  </si>
  <si>
    <t>邱敬仁</t>
    <phoneticPr fontId="3" type="noConversion"/>
  </si>
  <si>
    <t>建構桃園捷運附屬事業營收評估模式</t>
    <phoneticPr fontId="3" type="noConversion"/>
  </si>
  <si>
    <t>107/08/01~108/07/31</t>
    <phoneticPr fontId="3" type="noConversion"/>
  </si>
  <si>
    <t>MOST 107-2410-H-025-015-</t>
    <phoneticPr fontId="3" type="noConversion"/>
  </si>
  <si>
    <t>企業管理系邱敬仁 轉至 臺北市立大學 服務</t>
    <phoneticPr fontId="3" type="noConversion"/>
  </si>
  <si>
    <t>葉敬軒</t>
    <phoneticPr fontId="3" type="noConversion"/>
  </si>
  <si>
    <t>流通管理系(含碩士班)</t>
    <phoneticPr fontId="3" type="noConversion"/>
  </si>
  <si>
    <t>助理教授</t>
    <phoneticPr fontId="3" type="noConversion"/>
  </si>
  <si>
    <t>助理教授</t>
    <phoneticPr fontId="3" type="noConversion"/>
  </si>
  <si>
    <t>線上消費者與廠商績效間關係之研究：旅館產業的長期實證(2/2)</t>
    <phoneticPr fontId="3" type="noConversion"/>
  </si>
  <si>
    <t>107/08/01~108/07/31</t>
    <phoneticPr fontId="3" type="noConversion"/>
  </si>
  <si>
    <t>葉敬軒於107年10月 終止執行專題研究計畫</t>
    <phoneticPr fontId="3" type="noConversion"/>
  </si>
  <si>
    <t>MOST 108-2314-B-025-001 -</t>
  </si>
  <si>
    <t>臺灣原住民族長期照顧之傳統文化照顧準則與健康智慧學習應用平台研發與建置-以中部原住民長者為例－原住民族長期照顧之學習系統研發與評估: 以虛擬實境實踐文化照顧情意教育</t>
    <phoneticPr fontId="3" type="noConversion"/>
  </si>
  <si>
    <t>108/01/01-108/12/31</t>
    <phoneticPr fontId="3" type="noConversion"/>
  </si>
  <si>
    <t>怡懋．蘇米</t>
    <phoneticPr fontId="3" type="noConversion"/>
  </si>
  <si>
    <t>MOST 108-2420-H-025 -003 -MY2</t>
    <phoneticPr fontId="3" type="noConversion"/>
  </si>
  <si>
    <t>108/01/01-109/12/31</t>
    <phoneticPr fontId="3" type="noConversion"/>
  </si>
  <si>
    <t>周佩儀</t>
    <phoneticPr fontId="3" type="noConversion"/>
  </si>
  <si>
    <t>財務金融系</t>
    <phoneticPr fontId="3" type="noConversion"/>
  </si>
  <si>
    <t>財務報表可比性、盈餘管理行為與盈餘可預測性</t>
    <phoneticPr fontId="3" type="noConversion"/>
  </si>
  <si>
    <t>107/08/01~108/07/31</t>
    <phoneticPr fontId="3" type="noConversion"/>
  </si>
  <si>
    <t>MOST 107-2410-H-025-019-</t>
    <phoneticPr fontId="3" type="noConversion"/>
  </si>
  <si>
    <t>MOST 108-2410-H-025-001</t>
    <phoneticPr fontId="3" type="noConversion"/>
  </si>
  <si>
    <t>林宜欣</t>
    <phoneticPr fontId="3" type="noConversion"/>
  </si>
  <si>
    <t>副教授</t>
    <phoneticPr fontId="3" type="noConversion"/>
  </si>
  <si>
    <t>機場定位與航廈零售店品牌一致性之研究</t>
    <phoneticPr fontId="3" type="noConversion"/>
  </si>
  <si>
    <t>107/08/01~108/07/31</t>
    <phoneticPr fontId="3" type="noConversion"/>
  </si>
  <si>
    <t>MOST 107-2410-H-025-020-</t>
    <phoneticPr fontId="3" type="noConversion"/>
  </si>
  <si>
    <t>更換執行機構</t>
    <phoneticPr fontId="3" type="noConversion"/>
  </si>
  <si>
    <t>吳佩蓉</t>
    <phoneticPr fontId="3" type="noConversion"/>
  </si>
  <si>
    <t>資訊與流通學院</t>
    <phoneticPr fontId="3" type="noConversion"/>
  </si>
  <si>
    <t>展期</t>
    <phoneticPr fontId="3" type="noConversion"/>
  </si>
  <si>
    <t>MOST 108-2218-E-025-002-MY3</t>
    <phoneticPr fontId="3" type="noConversion"/>
  </si>
  <si>
    <t>使用各種分析技術研究銀基鈣鈦礦及其複合材料光催化降解水中抗生素的效率及機構</t>
  </si>
  <si>
    <t>MOST 108-2218-E-025-003 -</t>
    <phoneticPr fontId="3" type="noConversion"/>
  </si>
  <si>
    <t>居家衛浴空間導入物聯網控制排濕抑菌之研究</t>
    <phoneticPr fontId="3" type="noConversion"/>
  </si>
  <si>
    <t>MOST 108-2221-E-025-001 -</t>
    <phoneticPr fontId="3" type="noConversion"/>
  </si>
  <si>
    <t>MOST 108-2221-E-025-004 -</t>
    <phoneticPr fontId="3" type="noConversion"/>
  </si>
  <si>
    <t>卷積神經網路為基礎的生成式對抗網路於影像內容驗證與高品質恢復</t>
    <phoneticPr fontId="3" type="noConversion"/>
  </si>
  <si>
    <t>MOST 108-2221-E-025-005 -</t>
  </si>
  <si>
    <t>MOST 108-2221-E-025-007 -</t>
    <phoneticPr fontId="3" type="noConversion"/>
  </si>
  <si>
    <t>探討MaaS對於旅運行為的選擇偏好與模式發展</t>
    <phoneticPr fontId="3" type="noConversion"/>
  </si>
  <si>
    <t>MOST 108-2410-H-025-018 -SSS</t>
    <phoneticPr fontId="3" type="noConversion"/>
  </si>
  <si>
    <t>我就喜歡這樣的領隊！不同團體旅遊類型與階段的比較</t>
    <phoneticPr fontId="3" type="noConversion"/>
  </si>
  <si>
    <t>服務多餘--量表建構與因果實證</t>
    <phoneticPr fontId="3" type="noConversion"/>
  </si>
  <si>
    <t>MOST 108-2410-H-025-020 -</t>
    <phoneticPr fontId="3" type="noConversion"/>
  </si>
  <si>
    <t>運用情緒分析和長短期記憶於財經與政治新聞探勘建置股市漲跌預測模型</t>
    <phoneticPr fontId="3" type="noConversion"/>
  </si>
  <si>
    <t>MOST 108-2410-H-025-023 -</t>
    <phoneticPr fontId="3" type="noConversion"/>
  </si>
  <si>
    <t>付款提醒對消費者後續加價購買決策的影響</t>
    <phoneticPr fontId="3" type="noConversion"/>
  </si>
  <si>
    <t>MOST 108-2410-H-025-025 -</t>
    <phoneticPr fontId="3" type="noConversion"/>
  </si>
  <si>
    <t>智慧型無人商店之服務體驗研究-整合資訊與行銷的觀點</t>
    <phoneticPr fontId="3" type="noConversion"/>
  </si>
  <si>
    <t>MOST 108-2410-H-025-027 -</t>
    <phoneticPr fontId="3" type="noConversion"/>
  </si>
  <si>
    <t>融入深度學習技術之人工智慧物聯網創客課程發展、實施、評估與應用推廣(1/3)</t>
    <phoneticPr fontId="3" type="noConversion"/>
  </si>
  <si>
    <t>MOST 108-2221-E-025 -003 -MY3</t>
    <phoneticPr fontId="3" type="noConversion"/>
  </si>
  <si>
    <t>MOST 108-2410-H-025 -026 -MY2</t>
    <phoneticPr fontId="3" type="noConversion"/>
  </si>
  <si>
    <t>含有不完全復原及啟動延遲之多個服務者重試排隊模式的理論與最佳化分析(1/3)</t>
    <phoneticPr fontId="3" type="noConversion"/>
  </si>
  <si>
    <t>基於深度學習之服裝搭配評分系統及服裝檢索推薦系統(1/2)</t>
    <phoneticPr fontId="3" type="noConversion"/>
  </si>
  <si>
    <t>當我們同在一起，參與共享多無比？探討消費者參與共享經濟之行為意圖(1/2)</t>
    <phoneticPr fontId="3" type="noConversion"/>
  </si>
  <si>
    <t xml:space="preserve">統計系  </t>
    <phoneticPr fontId="3" type="noConversion"/>
  </si>
  <si>
    <t>探究線性剖面監控的穩健法</t>
    <phoneticPr fontId="3" type="noConversion"/>
  </si>
  <si>
    <t>MOST 108-2118-M-025-001 -</t>
    <phoneticPr fontId="3" type="noConversion"/>
  </si>
  <si>
    <t>日治時期台灣郵局簡易壽險需求因素影響之分析</t>
    <phoneticPr fontId="3" type="noConversion"/>
  </si>
  <si>
    <t>MOST 108-2410-H-025-003 -</t>
    <phoneticPr fontId="3" type="noConversion"/>
  </si>
  <si>
    <t>會計資訊含量、融資約束與股價崩盤風險之研究</t>
    <phoneticPr fontId="3" type="noConversion"/>
  </si>
  <si>
    <t>MOST 108-2410-H-025-006 -</t>
    <phoneticPr fontId="3" type="noConversion"/>
  </si>
  <si>
    <t>董事會政治關聯與租稅規避：以內部控制品質為調節效果</t>
    <phoneticPr fontId="3" type="noConversion"/>
  </si>
  <si>
    <t xml:space="preserve"> 銀行產品多角化 </t>
    <phoneticPr fontId="3" type="noConversion"/>
  </si>
  <si>
    <t>MOST 108-2410-H-025-008 -</t>
    <phoneticPr fontId="3" type="noConversion"/>
  </si>
  <si>
    <t>基金週轉率,市場流動性與基金績效</t>
    <phoneticPr fontId="3" type="noConversion"/>
  </si>
  <si>
    <t>對數常態分配相加的分配：在保險上的應用</t>
    <phoneticPr fontId="3" type="noConversion"/>
  </si>
  <si>
    <t>MOST 108-2410-H-025-011 -</t>
    <phoneticPr fontId="3" type="noConversion"/>
  </si>
  <si>
    <t>卓翠月</t>
    <phoneticPr fontId="3" type="noConversion"/>
  </si>
  <si>
    <t>MOST 108-2410-H-025-012 -</t>
  </si>
  <si>
    <t>直接與間接非聚焦書面糾誤反饋對英文學習者寫作正確度之效果</t>
    <phoneticPr fontId="3" type="noConversion"/>
  </si>
  <si>
    <t>MOST 108-2410-H-025-014 -</t>
    <phoneticPr fontId="3" type="noConversion"/>
  </si>
  <si>
    <t>行銷能力、內部與外部網絡關係、國際化績效–以家族企業為例</t>
    <phoneticPr fontId="3" type="noConversion"/>
  </si>
  <si>
    <t>MOST 108-2410-H-025-015 -</t>
    <phoneticPr fontId="3" type="noConversion"/>
  </si>
  <si>
    <t>MOST 108-2410-H-025-016 -</t>
    <phoneticPr fontId="3" type="noConversion"/>
  </si>
  <si>
    <t>老人服務事業管理系</t>
  </si>
  <si>
    <t>人口結構轉變對疾病擴散與醫療費用成長的動態網絡分析</t>
    <phoneticPr fontId="3" type="noConversion"/>
  </si>
  <si>
    <t>MOST 108-2410-H-025-017 -</t>
    <phoneticPr fontId="3" type="noConversion"/>
  </si>
  <si>
    <t>數學教育之STEM程式設計課程開發與評估</t>
    <phoneticPr fontId="3" type="noConversion"/>
  </si>
  <si>
    <t>MOST 108-2511-H-025-001 -</t>
    <phoneticPr fontId="3" type="noConversion"/>
  </si>
  <si>
    <t>以情感及系統認知因素來探討VR服務對線上及線下購物意願的影響：以電子商務課程為例</t>
    <phoneticPr fontId="3" type="noConversion"/>
  </si>
  <si>
    <t>MOST 108-2511-H-025-002 -</t>
    <phoneticPr fontId="3" type="noConversion"/>
  </si>
  <si>
    <t>鄭美惠</t>
    <phoneticPr fontId="3" type="noConversion"/>
  </si>
  <si>
    <t>MOST 108-2637-H-025-002 -</t>
    <phoneticPr fontId="3" type="noConversion"/>
  </si>
  <si>
    <t>吳彥良</t>
    <phoneticPr fontId="3" type="noConversion"/>
  </si>
  <si>
    <t>MOST 108-2637-H-025-003 -</t>
    <phoneticPr fontId="3" type="noConversion"/>
  </si>
  <si>
    <t>面膜包裝結構設計改良與結合產地特色之包裝設計實證研究</t>
    <phoneticPr fontId="3" type="noConversion"/>
  </si>
  <si>
    <t>MOST 108-2637-H-025-005 -</t>
    <phoneticPr fontId="3" type="noConversion"/>
  </si>
  <si>
    <t>一般研究(個別)</t>
    <phoneticPr fontId="3" type="noConversion"/>
  </si>
  <si>
    <t>鼓勵技專校院從事實務型</t>
    <phoneticPr fontId="3" type="noConversion"/>
  </si>
  <si>
    <t>一般研究(整合)</t>
    <phoneticPr fontId="3" type="noConversion"/>
  </si>
  <si>
    <t>新進人員研究(個別)</t>
    <phoneticPr fontId="3" type="noConversion"/>
  </si>
  <si>
    <t>2年期，金額單期</t>
    <phoneticPr fontId="3" type="noConversion"/>
  </si>
  <si>
    <t>3年期，金額單期</t>
    <phoneticPr fontId="3" type="noConversion"/>
  </si>
  <si>
    <t>優秀年輕學者(個別)</t>
    <phoneticPr fontId="3" type="noConversion"/>
  </si>
  <si>
    <t>李貴連</t>
    <phoneticPr fontId="3" type="noConversion"/>
  </si>
  <si>
    <t>智慧財產權保護與跨國企業委外生產實證研究</t>
    <phoneticPr fontId="3" type="noConversion"/>
  </si>
  <si>
    <t>轉入</t>
    <phoneticPr fontId="3" type="noConversion"/>
  </si>
  <si>
    <t>蘇淑芬</t>
    <phoneticPr fontId="3" type="noConversion"/>
  </si>
  <si>
    <t>MOST 108-2635-B-025-001-</t>
    <phoneticPr fontId="3" type="noConversion"/>
  </si>
  <si>
    <t>鼓勵女性從事科學及技術研究專案</t>
    <phoneticPr fontId="3" type="noConversion"/>
  </si>
  <si>
    <t>孫嘉玲</t>
    <phoneticPr fontId="3" type="noConversion"/>
  </si>
  <si>
    <t>MOST 108-2635-B-025-002-</t>
    <phoneticPr fontId="3" type="noConversion"/>
  </si>
  <si>
    <t>性別視野下的原住民族健康、文化照顧、與創傷療癒－建構原住民族文化合適性之性別多元評估工具與性別健康課程內涵之研究(2/2)</t>
    <phoneticPr fontId="3" type="noConversion"/>
  </si>
  <si>
    <t>人工智慧音樂家-運用深度嵌入方法與生成對抗網路與和諧性為導向的詞曲生成器之設計(2/3)</t>
    <phoneticPr fontId="3" type="noConversion"/>
  </si>
  <si>
    <t>2年期，單年期金額</t>
    <phoneticPr fontId="3" type="noConversion"/>
  </si>
  <si>
    <t>一個修復後狀況會“比小修理更差”之系統其在保固下的預防維護效應模型之建立與研究(2/3)</t>
    <phoneticPr fontId="3" type="noConversion"/>
  </si>
  <si>
    <t>當我們同在一起，參與共享多無比？探討消費者參與共享經濟之行為意圖(2/2)</t>
    <phoneticPr fontId="3" type="noConversion"/>
  </si>
  <si>
    <t>楊淑玲</t>
    <phoneticPr fontId="3" type="noConversion"/>
  </si>
  <si>
    <t>教授</t>
    <phoneticPr fontId="3" type="noConversion"/>
  </si>
  <si>
    <t>Fed 升息對P2P平台借款者行為與品質之影響(2/2)</t>
    <phoneticPr fontId="3" type="noConversion"/>
  </si>
  <si>
    <t>108/08/01-109/07/31</t>
    <phoneticPr fontId="3" type="noConversion"/>
  </si>
  <si>
    <t>一般研究(個別)</t>
    <phoneticPr fontId="3" type="noConversion"/>
  </si>
  <si>
    <t>姜琇森</t>
    <phoneticPr fontId="3" type="noConversion"/>
  </si>
  <si>
    <t>資訊管理系(含碩士班)</t>
    <phoneticPr fontId="3" type="noConversion"/>
  </si>
  <si>
    <t>副教授</t>
    <phoneticPr fontId="3" type="noConversion"/>
  </si>
  <si>
    <t>以深度學習技術結合腦波生理回饋機制於記憶力評估與訓練之研究(2/2)</t>
    <phoneticPr fontId="3" type="noConversion"/>
  </si>
  <si>
    <t>MOST 107-2410-H-025-010 -MY2</t>
    <phoneticPr fontId="3" type="noConversion"/>
  </si>
  <si>
    <t>黃彥智</t>
    <phoneticPr fontId="3" type="noConversion"/>
  </si>
  <si>
    <t>國際貿易系</t>
    <phoneticPr fontId="3" type="noConversion"/>
  </si>
  <si>
    <t>108/08/01-109/07/31</t>
    <phoneticPr fontId="3" type="noConversion"/>
  </si>
  <si>
    <t>MOST 107-2410-H-025-017 -MY2</t>
    <phoneticPr fontId="3" type="noConversion"/>
  </si>
  <si>
    <t>林俊德</t>
    <phoneticPr fontId="3" type="noConversion"/>
  </si>
  <si>
    <t>通識教育中心</t>
    <phoneticPr fontId="3" type="noConversion"/>
  </si>
  <si>
    <t>懷舊童玩角落:老人懷舊遊戲媒材之發展與效果探討(2/2)</t>
    <phoneticPr fontId="3" type="noConversion"/>
  </si>
  <si>
    <t>MOST 108-2637-H-025-001 -</t>
    <phoneticPr fontId="3" type="noConversion"/>
  </si>
  <si>
    <t>鼓勵技專校院從事實務型</t>
    <phoneticPr fontId="3" type="noConversion"/>
  </si>
  <si>
    <t>資訊工程系(含碩士班)</t>
    <phoneticPr fontId="3" type="noConversion"/>
  </si>
  <si>
    <t>MOST 107-2221-E-025 -001 -MY2</t>
    <phoneticPr fontId="3" type="noConversion"/>
  </si>
  <si>
    <t>助理教授</t>
    <phoneticPr fontId="3" type="noConversion"/>
  </si>
  <si>
    <t>陳夏蓮</t>
    <phoneticPr fontId="3" type="noConversion"/>
  </si>
  <si>
    <t>連結理論與實踐的差距--轉銜課程的發展與驗證(2/2)</t>
    <phoneticPr fontId="3" type="noConversion"/>
  </si>
  <si>
    <t>MOST 107-2511-H-025 -004 -MY2</t>
    <phoneticPr fontId="3" type="noConversion"/>
  </si>
  <si>
    <t>柯貞如</t>
    <phoneticPr fontId="3" type="noConversion"/>
  </si>
  <si>
    <t>身為人母~思覺失調症女性患者育兒經驗與護理教材之研發規劃</t>
    <phoneticPr fontId="3" type="noConversion"/>
  </si>
  <si>
    <t>中護健康學院護理系</t>
    <phoneticPr fontId="3" type="noConversion"/>
  </si>
  <si>
    <t>臺灣原住民族長期照顧之傳統文化照顧準則與健康智慧學習應用平台研發與建置-以中部原住民長者為例－原住民族長期照顧傳統文化照顧準則之建置--以中部地區原住民族長者為例</t>
    <phoneticPr fontId="3" type="noConversion"/>
  </si>
  <si>
    <t>108/01/01-108/12/31</t>
    <phoneticPr fontId="3" type="noConversion"/>
  </si>
  <si>
    <t>MOST 108-2420-H-025-001 -</t>
    <phoneticPr fontId="3" type="noConversion"/>
  </si>
  <si>
    <t>一般研究(整合)</t>
    <phoneticPr fontId="3" type="noConversion"/>
  </si>
  <si>
    <t>怡懋．蘇米</t>
    <phoneticPr fontId="3" type="noConversion"/>
  </si>
  <si>
    <t>性別視野下的原住民族健康、文化照顧、與創傷療癒－建構原住民族文化合適性之性別多元評估工具與性別健康課程內涵之研究(1/2)</t>
    <phoneticPr fontId="3" type="noConversion"/>
  </si>
  <si>
    <t>2年期，金額單期</t>
    <phoneticPr fontId="3" type="noConversion"/>
  </si>
  <si>
    <t>張淑婷</t>
    <phoneticPr fontId="3" type="noConversion"/>
  </si>
  <si>
    <t>商學院</t>
    <phoneticPr fontId="3" type="noConversion"/>
  </si>
  <si>
    <t>專案助理教授</t>
    <phoneticPr fontId="3" type="noConversion"/>
  </si>
  <si>
    <t>旅遊的體驗記憶-論智慧旅遊科技的影響</t>
    <phoneticPr fontId="3" type="noConversion"/>
  </si>
  <si>
    <t>資訊與流通學院</t>
    <phoneticPr fontId="3" type="noConversion"/>
  </si>
  <si>
    <t>最適化辦公室工作照明環境設計與驗證</t>
    <phoneticPr fontId="3" type="noConversion"/>
  </si>
  <si>
    <t>MOST 108-2218-E-025-001-</t>
    <phoneticPr fontId="3" type="noConversion"/>
  </si>
  <si>
    <t>張家瑋</t>
    <phoneticPr fontId="3" type="noConversion"/>
  </si>
  <si>
    <t>人工智慧音樂家-運用深度嵌入方法與生成對抗網路與和諧性為導向的詞曲生成器之設計(1/3)</t>
    <phoneticPr fontId="3" type="noConversion"/>
  </si>
  <si>
    <t>MOST 108-2113-M-025-001-</t>
    <phoneticPr fontId="3" type="noConversion"/>
  </si>
  <si>
    <t>張倉銓</t>
    <phoneticPr fontId="3" type="noConversion"/>
  </si>
  <si>
    <t>考量不精確資料下產品的壽命績效之模糊評估研究</t>
    <phoneticPr fontId="3" type="noConversion"/>
  </si>
  <si>
    <t>新進人員研究(個別)</t>
    <phoneticPr fontId="3" type="noConversion"/>
  </si>
  <si>
    <t>李孟杰</t>
    <phoneticPr fontId="3" type="noConversion"/>
  </si>
  <si>
    <t>流通管理系(含碩士班)</t>
    <phoneticPr fontId="3" type="noConversion"/>
  </si>
  <si>
    <t>餐飲O2O營銷之合作廣告策略</t>
    <phoneticPr fontId="3" type="noConversion"/>
  </si>
  <si>
    <t xml:space="preserve">資訊工程系(含碩士班)  </t>
    <phoneticPr fontId="3" type="noConversion"/>
  </si>
  <si>
    <t>林真伊</t>
    <phoneticPr fontId="3" type="noConversion"/>
  </si>
  <si>
    <t>資料串流中軌跡資料隱私保護技術之研究</t>
    <phoneticPr fontId="3" type="noConversion"/>
  </si>
  <si>
    <t>植基於深度學習之多類型影像藏密分析研究</t>
    <phoneticPr fontId="3" type="noConversion"/>
  </si>
  <si>
    <t>MOST 108-2221-E-025-008 -</t>
    <phoneticPr fontId="3" type="noConversion"/>
  </si>
  <si>
    <t xml:space="preserve">流通管理系(含碩士班)  </t>
    <phoneticPr fontId="3" type="noConversion"/>
  </si>
  <si>
    <t>休閒事業經營系</t>
    <phoneticPr fontId="3" type="noConversion"/>
  </si>
  <si>
    <t>MOST 108-2410-H-025-019 -</t>
    <phoneticPr fontId="3" type="noConversion"/>
  </si>
  <si>
    <t>顏昌華</t>
    <phoneticPr fontId="3" type="noConversion"/>
  </si>
  <si>
    <t>房屋貸款違約率之研究</t>
    <phoneticPr fontId="3" type="noConversion"/>
  </si>
  <si>
    <t>MOST 108-2410-H-025-021 -</t>
    <phoneticPr fontId="3" type="noConversion"/>
  </si>
  <si>
    <t>張雅芬</t>
    <phoneticPr fontId="3" type="noConversion"/>
  </si>
  <si>
    <t>於雲端計算環境中建立可確保隱私之圖片保護方法及去識別化管理機制之研究</t>
    <phoneticPr fontId="3" type="noConversion"/>
  </si>
  <si>
    <t>MOST 108-2410-H-025-022 -</t>
    <phoneticPr fontId="3" type="noConversion"/>
  </si>
  <si>
    <t>從創意到商品化-多元階段歷程與價值共創的探索</t>
    <phoneticPr fontId="3" type="noConversion"/>
  </si>
  <si>
    <t>MOST 108-2410-H-025-024 -</t>
    <phoneticPr fontId="3" type="noConversion"/>
  </si>
  <si>
    <t>吳佩勳</t>
    <phoneticPr fontId="3" type="noConversion"/>
  </si>
  <si>
    <t>游曉貞</t>
    <phoneticPr fontId="3" type="noConversion"/>
  </si>
  <si>
    <t xml:space="preserve">多媒體設計系(含碩士班)  </t>
    <phoneticPr fontId="3" type="noConversion"/>
  </si>
  <si>
    <t>性別因素對學生與助教機器人互動態度之影響 II(L06)</t>
    <phoneticPr fontId="3" type="noConversion"/>
  </si>
  <si>
    <t>MOST 108-2629-E-025-001 -</t>
    <phoneticPr fontId="3" type="noConversion"/>
  </si>
  <si>
    <t>性別與科技研究(個別)</t>
    <phoneticPr fontId="3" type="noConversion"/>
  </si>
  <si>
    <t>黃天麒</t>
    <phoneticPr fontId="3" type="noConversion"/>
  </si>
  <si>
    <t>MOST 108-2628-H-025 -001 -MY3</t>
    <phoneticPr fontId="3" type="noConversion"/>
  </si>
  <si>
    <t>3年期，金額單期</t>
    <phoneticPr fontId="3" type="noConversion"/>
  </si>
  <si>
    <t>簡郁紘</t>
    <phoneticPr fontId="3" type="noConversion"/>
  </si>
  <si>
    <t>一個修復後狀況會“比小修理更差”之系統其在保固下的預防維護效應模型之建立與研究(1/3)</t>
    <phoneticPr fontId="3" type="noConversion"/>
  </si>
  <si>
    <t>MOST 108-2221-E-025 -002 -MY3</t>
    <phoneticPr fontId="3" type="noConversion"/>
  </si>
  <si>
    <t>統計系</t>
    <phoneticPr fontId="3" type="noConversion"/>
  </si>
  <si>
    <t>MOST 108-2221-E-025 -003 -MY3</t>
    <phoneticPr fontId="3" type="noConversion"/>
  </si>
  <si>
    <t>MOST 108-2221-E-025 -006 -MY2</t>
    <phoneticPr fontId="3" type="noConversion"/>
  </si>
  <si>
    <t>企業管理系</t>
    <phoneticPr fontId="3" type="noConversion"/>
  </si>
  <si>
    <t>反傾銷政策、出口與對外直接投資：台灣之實證分析</t>
    <phoneticPr fontId="3" type="noConversion"/>
  </si>
  <si>
    <t>MOST 108-2410-H-025-002 -</t>
    <phoneticPr fontId="3" type="noConversion"/>
  </si>
  <si>
    <t>盧正宗</t>
    <phoneticPr fontId="3" type="noConversion"/>
  </si>
  <si>
    <t>探討績效回饋類型、認知回饋價值對回饋探索程度之影響</t>
    <phoneticPr fontId="3" type="noConversion"/>
  </si>
  <si>
    <t>MOST 108-2410-H-025-005 -</t>
    <phoneticPr fontId="3" type="noConversion"/>
  </si>
  <si>
    <t>李家豪</t>
    <phoneticPr fontId="3" type="noConversion"/>
  </si>
  <si>
    <t>劉若蘭</t>
    <phoneticPr fontId="3" type="noConversion"/>
  </si>
  <si>
    <t>會計系</t>
    <phoneticPr fontId="3" type="noConversion"/>
  </si>
  <si>
    <t>MOST 108-2410-H-025-007 -</t>
    <phoneticPr fontId="3" type="noConversion"/>
  </si>
  <si>
    <t>黃心怡</t>
    <phoneticPr fontId="3" type="noConversion"/>
  </si>
  <si>
    <t>財務金融系</t>
    <phoneticPr fontId="3" type="noConversion"/>
  </si>
  <si>
    <t>郭玟秀</t>
    <phoneticPr fontId="3" type="noConversion"/>
  </si>
  <si>
    <t>MOST 108-2410-H-025-009 -</t>
    <phoneticPr fontId="3" type="noConversion"/>
  </si>
  <si>
    <t>劉議謙</t>
    <phoneticPr fontId="3" type="noConversion"/>
  </si>
  <si>
    <t>MOST 108-2410-H-025-010 -</t>
    <phoneticPr fontId="3" type="noConversion"/>
  </si>
  <si>
    <t>蔡子瑋</t>
    <phoneticPr fontId="3" type="noConversion"/>
  </si>
  <si>
    <t xml:space="preserve"> 臉部擴增實境APP設計之悅趣魅力與使用性研究(II) </t>
    <phoneticPr fontId="3" type="noConversion"/>
  </si>
  <si>
    <t>保險金融管理系</t>
    <phoneticPr fontId="3" type="noConversion"/>
  </si>
  <si>
    <t>金融開放、風險與銀行生產力-跨國資料分析</t>
    <phoneticPr fontId="3" type="noConversion"/>
  </si>
  <si>
    <t>應用日語系</t>
    <phoneticPr fontId="3" type="noConversion"/>
  </si>
  <si>
    <t>台灣日語學習者的日語聽解過程問題點與優異點之研究</t>
    <phoneticPr fontId="3" type="noConversion"/>
  </si>
  <si>
    <t>MOST 108-2410-H-025-013 -</t>
    <phoneticPr fontId="3" type="noConversion"/>
  </si>
  <si>
    <t>應用英語系</t>
    <phoneticPr fontId="3" type="noConversion"/>
  </si>
  <si>
    <t>廖采如</t>
    <phoneticPr fontId="3" type="noConversion"/>
  </si>
  <si>
    <t>林晏如</t>
    <phoneticPr fontId="3" type="noConversion"/>
  </si>
  <si>
    <t>相對剝奪感對健康及醫療利用關聯性之長期趨勢分析</t>
    <phoneticPr fontId="3" type="noConversion"/>
  </si>
  <si>
    <t>一般研究(個別)</t>
    <phoneticPr fontId="3" type="noConversion"/>
  </si>
  <si>
    <t>陳文意</t>
    <phoneticPr fontId="3" type="noConversion"/>
  </si>
  <si>
    <t>《越南瑤族民間古籍》的文化價值及其應用：以故事文本為主</t>
    <phoneticPr fontId="3" type="noConversion"/>
  </si>
  <si>
    <t>多媒體設計系(含碩士班)</t>
    <phoneticPr fontId="3" type="noConversion"/>
  </si>
  <si>
    <t>擴增實境於文化觀光導覽研究</t>
    <phoneticPr fontId="3" type="noConversion"/>
  </si>
  <si>
    <t>侯純純</t>
    <phoneticPr fontId="3" type="noConversion"/>
  </si>
  <si>
    <t>商業設計系(含碩士班)</t>
    <phoneticPr fontId="3" type="noConversion"/>
  </si>
  <si>
    <t>MOST 108-2637-H-025-004 -</t>
    <phoneticPr fontId="3" type="noConversion"/>
  </si>
  <si>
    <t xml:space="preserve"> 臺灣道路文字識別性之研究與設計 </t>
    <phoneticPr fontId="3" type="noConversion"/>
  </si>
  <si>
    <t>軟體定義雲端儲存服務之資源調度與儲存系統優化</t>
    <phoneticPr fontId="3" type="noConversion"/>
  </si>
  <si>
    <t>MOST 108-2637-E-025-001 -</t>
    <phoneticPr fontId="3" type="noConversion"/>
  </si>
  <si>
    <t>應用植基深度學習技術之情意計算於電競訓練之研究</t>
    <phoneticPr fontId="3" type="noConversion"/>
  </si>
  <si>
    <t>MOST 108-2637-E-025-002 -</t>
    <phoneticPr fontId="3" type="noConversion"/>
  </si>
  <si>
    <t>陳柏儒</t>
    <phoneticPr fontId="3" type="noConversion"/>
  </si>
  <si>
    <t>MOST 108-2410-H-025-028 -</t>
    <phoneticPr fontId="3" type="noConversion"/>
  </si>
  <si>
    <t>林宜欣</t>
    <phoneticPr fontId="3" type="noConversion"/>
  </si>
  <si>
    <t>運用整合分析於政府補貼對航空運輸及區域旅遊之影響</t>
    <phoneticPr fontId="3" type="noConversion"/>
  </si>
  <si>
    <t>MOST 108-2410-H-025-029 -</t>
    <phoneticPr fontId="3" type="noConversion"/>
  </si>
  <si>
    <t>轉入</t>
    <phoneticPr fontId="3" type="noConversion"/>
  </si>
  <si>
    <t>探討性別對冠狀動脈介入術患者術後疼痛、不適感、憂鬱及出院照護需求之影響</t>
    <phoneticPr fontId="3" type="noConversion"/>
  </si>
  <si>
    <t>護理系</t>
    <phoneticPr fontId="3" type="noConversion"/>
  </si>
  <si>
    <t>骨髓增生不良症候群病人的症狀困擾、生活品質及輔助醫療使用之縱貫性研究</t>
    <phoneticPr fontId="3" type="noConversion"/>
  </si>
  <si>
    <t>MOST 108-2420-H-025 -003 -MY2</t>
    <phoneticPr fontId="3" type="noConversion"/>
  </si>
  <si>
    <t>融入深度學習技術之人工智慧物聯網創客課程發展、實施、評估與應用推廣(2/3)</t>
    <phoneticPr fontId="3" type="noConversion"/>
  </si>
  <si>
    <t>柯沛程</t>
    <phoneticPr fontId="3" type="noConversion"/>
  </si>
  <si>
    <t>含有不完全復原及啟動延遲之多個服務者重試排隊模式的理論與最佳化分析(2/3)</t>
    <phoneticPr fontId="3" type="noConversion"/>
  </si>
  <si>
    <t>基於深度學習之服裝搭配評分系統及服裝檢索推薦系統(2/2)</t>
    <phoneticPr fontId="3" type="noConversion"/>
  </si>
  <si>
    <t>張家瑋</t>
  </si>
  <si>
    <t>MOST 108-2218-E-025-002-MY3</t>
  </si>
  <si>
    <t>2年期，單年期金額</t>
  </si>
  <si>
    <t>MOST 108-2628-H-025 -001 -MY3</t>
  </si>
  <si>
    <t>簡郁紘</t>
  </si>
  <si>
    <t>MOST 108-2221-E-025 -002 -MY3</t>
  </si>
  <si>
    <t>柯沛程</t>
  </si>
  <si>
    <t>含有不完全復原及啟動延遲之多個服務者重試排隊模式的理論與最佳化分析(2/3)</t>
  </si>
  <si>
    <t>MOST 108-2221-E-025 -003 -MY3</t>
  </si>
  <si>
    <t>110/08/01-111/07/31</t>
    <phoneticPr fontId="3" type="noConversion"/>
  </si>
  <si>
    <t>110/10/01-111/09/30</t>
    <phoneticPr fontId="3" type="noConversion"/>
  </si>
  <si>
    <t>人工智慧音樂家-運用深度嵌入方法與生成對抗網路與和諧性為導向的詞曲生成器之設計(3/3)</t>
    <phoneticPr fontId="3" type="noConversion"/>
  </si>
  <si>
    <t>融入深度學習技術之人工智慧物聯網創客課程發展、實施、評估與應用推廣(3/3)</t>
    <phoneticPr fontId="3" type="noConversion"/>
  </si>
  <si>
    <t>110/08/01-111/07/31</t>
    <phoneticPr fontId="3" type="noConversion"/>
  </si>
  <si>
    <t>一個修復後狀況會“比小修理更差”之系統其在保固下的預防維護效應模型之建立與研究(3/3)</t>
    <phoneticPr fontId="3" type="noConversion"/>
  </si>
  <si>
    <t>黃俊儒</t>
    <phoneticPr fontId="3" type="noConversion"/>
  </si>
  <si>
    <t>國際貿易系</t>
    <phoneticPr fontId="3" type="noConversion"/>
  </si>
  <si>
    <t>專案助理教授</t>
    <phoneticPr fontId="3" type="noConversion"/>
  </si>
  <si>
    <t>MOST 107-2410-H-025-002-MY2</t>
    <phoneticPr fontId="3" type="noConversion"/>
  </si>
  <si>
    <t>林昆立</t>
    <phoneticPr fontId="3" type="noConversion"/>
  </si>
  <si>
    <t>商業經營系</t>
    <phoneticPr fontId="3" type="noConversion"/>
  </si>
  <si>
    <t>金融創新、銀行資本調整與市場紀律:跨國實證分析</t>
    <phoneticPr fontId="3" type="noConversion"/>
  </si>
  <si>
    <t>107/08/01~108/10/31</t>
    <phoneticPr fontId="3" type="noConversion"/>
  </si>
  <si>
    <t>MOST 106-2410-H-025-032-MY2</t>
    <phoneticPr fontId="3" type="noConversion"/>
  </si>
  <si>
    <t>李妮庭</t>
    <phoneticPr fontId="3" type="noConversion"/>
  </si>
  <si>
    <t>於108年2月轉入 (轉入金額323733)</t>
    <phoneticPr fontId="3" type="noConversion"/>
  </si>
  <si>
    <t>108年7月轉入(轉入金額67639)</t>
    <phoneticPr fontId="3" type="noConversion"/>
  </si>
  <si>
    <t>廖祿文</t>
    <phoneticPr fontId="3" type="noConversion"/>
  </si>
  <si>
    <t>宋代香事詩研究</t>
    <phoneticPr fontId="3" type="noConversion"/>
  </si>
  <si>
    <t>宋代香事詩研究</t>
    <phoneticPr fontId="3" type="noConversion"/>
  </si>
  <si>
    <t>袋包業訂單允諾機制下之最佳化生產規劃策略之研究</t>
    <phoneticPr fontId="3" type="noConversion"/>
  </si>
  <si>
    <t>MOST 108-2622-E-025-001-CC3</t>
    <phoneticPr fontId="3" type="noConversion"/>
  </si>
  <si>
    <t>流通管理系</t>
    <phoneticPr fontId="3" type="noConversion"/>
  </si>
  <si>
    <t>108/11/01-109/10/31</t>
    <phoneticPr fontId="3" type="noConversion"/>
  </si>
  <si>
    <t>貨就人揀貨系統之貨架儲位指派最佳化</t>
    <phoneticPr fontId="3" type="noConversion"/>
  </si>
  <si>
    <t>MOST 108-2622-E-025-002-CC3</t>
    <phoneticPr fontId="3" type="noConversion"/>
  </si>
  <si>
    <t>產學合作計畫(應用)(個別)</t>
    <phoneticPr fontId="3" type="noConversion"/>
  </si>
  <si>
    <t>連俊瑋</t>
    <phoneticPr fontId="3" type="noConversion"/>
  </si>
  <si>
    <t>資訊工程系(含碩士班)</t>
    <phoneticPr fontId="3" type="noConversion"/>
  </si>
  <si>
    <t>資訊管理系(含碩士班)</t>
    <phoneticPr fontId="3" type="noConversion"/>
  </si>
  <si>
    <t>快遞單據數位化之人機協作程序與核心模組研發</t>
    <phoneticPr fontId="3" type="noConversion"/>
  </si>
  <si>
    <t>MOST 108-2314-B-025 -002 -MY2</t>
    <phoneticPr fontId="3" type="noConversion"/>
  </si>
  <si>
    <t>108/10/01-109/07/31</t>
    <phoneticPr fontId="3" type="noConversion"/>
  </si>
  <si>
    <t>108/10/01-109/09/30</t>
    <phoneticPr fontId="3" type="noConversion"/>
  </si>
  <si>
    <t>MOST 108-2511-H-025-003 -</t>
    <phoneticPr fontId="3" type="noConversion"/>
  </si>
  <si>
    <t>湯曉君</t>
    <phoneticPr fontId="3" type="noConversion"/>
  </si>
  <si>
    <t>周殷苑</t>
    <phoneticPr fontId="3" type="noConversion"/>
  </si>
  <si>
    <t>護理系</t>
    <phoneticPr fontId="3" type="noConversion"/>
  </si>
  <si>
    <t>探討金雀異酮苷素(genistein)藉由基因表關遺傳機制調控發炎體形成與影響創傷模式皮膚細胞和動物之研究</t>
    <phoneticPr fontId="3" type="noConversion"/>
  </si>
  <si>
    <t>發展智能圖形辨識分析系統結合擴增實鏡技術應用於提升孩童幾何能力訓練與評估之研究</t>
    <phoneticPr fontId="3" type="noConversion"/>
  </si>
  <si>
    <t>68產</t>
    <phoneticPr fontId="3" type="noConversion"/>
  </si>
  <si>
    <t>69產</t>
    <phoneticPr fontId="3" type="noConversion"/>
  </si>
  <si>
    <t>70產</t>
    <phoneticPr fontId="3" type="noConversion"/>
  </si>
  <si>
    <t>美容系</t>
    <phoneticPr fontId="3" type="noConversion"/>
  </si>
  <si>
    <t>副教授</t>
    <phoneticPr fontId="3" type="noConversion"/>
  </si>
  <si>
    <t>小葉番石榴機能性成分超臨界技術開發與在活躍老化產品之應用研究</t>
    <phoneticPr fontId="3" type="noConversion"/>
  </si>
  <si>
    <t>MOST 108-2622-E-025-003-CC3</t>
    <phoneticPr fontId="3" type="noConversion"/>
  </si>
  <si>
    <t>73產</t>
    <phoneticPr fontId="3" type="noConversion"/>
  </si>
  <si>
    <t>74產</t>
    <phoneticPr fontId="3" type="noConversion"/>
  </si>
  <si>
    <t>林心慧</t>
    <phoneticPr fontId="3" type="noConversion"/>
  </si>
  <si>
    <t>產學合作計畫(創新營運)(個別)</t>
    <phoneticPr fontId="3" type="noConversion"/>
  </si>
  <si>
    <t>MOST 108-2475-8-025-001 -</t>
    <phoneticPr fontId="3" type="noConversion"/>
  </si>
  <si>
    <t>運用說服知識模式與敘事傳輸理論發展一個微電子商務品牌策略之架構</t>
    <phoneticPr fontId="3" type="noConversion"/>
  </si>
  <si>
    <t>張育瑋</t>
    <phoneticPr fontId="3" type="noConversion"/>
  </si>
  <si>
    <t>線上線下醫療服務整合模式之研究:網路醫療O2O虛實整合觀點</t>
    <phoneticPr fontId="3" type="noConversion"/>
  </si>
  <si>
    <t>MOST 108-2628-H-025 -001 -MY3</t>
    <phoneticPr fontId="3" type="noConversion"/>
  </si>
  <si>
    <t>MOST 109-2410-H-025 -001 -MY2</t>
    <phoneticPr fontId="3" type="noConversion"/>
  </si>
  <si>
    <t>新進人員研究計畫(個別)</t>
    <phoneticPr fontId="3" type="noConversion"/>
  </si>
  <si>
    <t>108/09/01-110/08/31</t>
    <phoneticPr fontId="3" type="noConversion"/>
  </si>
  <si>
    <t>賴慧敏</t>
    <phoneticPr fontId="3" type="noConversion"/>
  </si>
  <si>
    <t>企業管理系</t>
    <phoneticPr fontId="3" type="noConversion"/>
  </si>
  <si>
    <t>專案助理教授</t>
    <phoneticPr fontId="3" type="noConversion"/>
  </si>
  <si>
    <t>探究學生翻轉教室學習投入與擴增實境教材應用於翻轉教室合作學習之研究</t>
    <phoneticPr fontId="3" type="noConversion"/>
  </si>
  <si>
    <t>MOST 108-2511-H-025-004 -MY2</t>
    <phoneticPr fontId="3" type="noConversion"/>
  </si>
  <si>
    <t>一般研究(個別)建國科技大學</t>
    <phoneticPr fontId="3" type="noConversion"/>
  </si>
  <si>
    <t>2年期，單年期金額</t>
    <phoneticPr fontId="3" type="noConversion"/>
  </si>
  <si>
    <t>108/08/01-109/07/31</t>
    <phoneticPr fontId="3" type="noConversion"/>
  </si>
  <si>
    <t>鄭經偉</t>
    <phoneticPr fontId="3" type="noConversion"/>
  </si>
  <si>
    <t>智慧產業學院</t>
    <phoneticPr fontId="3" type="noConversion"/>
  </si>
  <si>
    <t>MOST 109-2321-B-025-001-</t>
    <phoneticPr fontId="3" type="noConversion"/>
  </si>
  <si>
    <t>鄭經偉</t>
    <phoneticPr fontId="3" type="noConversion"/>
  </si>
  <si>
    <t>智慧產業學院</t>
    <phoneticPr fontId="3" type="noConversion"/>
  </si>
  <si>
    <t>一般研究計畫(整合型)</t>
    <phoneticPr fontId="3" type="noConversion"/>
  </si>
  <si>
    <t>智慧機械與物聯網監控於禽蛋品質檢測及分析之系統開發-智慧機械與物聯網監控於禽蛋品質檢測及分析之系統開發（2/2）</t>
    <phoneticPr fontId="3" type="noConversion"/>
  </si>
  <si>
    <t>教授</t>
    <phoneticPr fontId="3" type="noConversion"/>
  </si>
  <si>
    <t>智慧機械與物聯網監控於禽蛋品質檢測及分析之系統開發-智慧機械與物聯網監控於禽蛋品質檢測及分析之系統開發（1/2）</t>
    <phoneticPr fontId="3" type="noConversion"/>
  </si>
  <si>
    <t>一般研究計畫(整合型)</t>
    <phoneticPr fontId="3" type="noConversion"/>
  </si>
  <si>
    <t>110/01/01-110/12/31</t>
    <phoneticPr fontId="3" type="noConversion"/>
  </si>
  <si>
    <t>110/04/01-111/03/31</t>
    <phoneticPr fontId="3" type="noConversion"/>
  </si>
  <si>
    <t>林文彥</t>
    <phoneticPr fontId="3" type="noConversion"/>
  </si>
  <si>
    <t>產學合作計畫-於醫護VR教案中運用雲端運算平台建置學習歷程「資料視覺化」與「評量反饋」系統</t>
    <phoneticPr fontId="3" type="noConversion"/>
  </si>
  <si>
    <t>MOST 109-2622-E-025-001 -CC3</t>
    <phoneticPr fontId="3" type="noConversion"/>
  </si>
  <si>
    <t>13產</t>
    <phoneticPr fontId="3" type="noConversion"/>
  </si>
  <si>
    <t>張源修</t>
    <phoneticPr fontId="3" type="noConversion"/>
  </si>
  <si>
    <t>智慧產業學院</t>
    <phoneticPr fontId="3" type="noConversion"/>
  </si>
  <si>
    <t>教授</t>
    <phoneticPr fontId="3" type="noConversion"/>
  </si>
  <si>
    <t>永續綠能景觀建築外殼整合系統對簡易建築隔熱與環境保育效益評估</t>
    <phoneticPr fontId="3" type="noConversion"/>
  </si>
  <si>
    <t>一般研究計畫(個別型)</t>
    <phoneticPr fontId="3" type="noConversion"/>
  </si>
  <si>
    <t>109.2明道科技大學轉入$96,747</t>
    <phoneticPr fontId="3" type="noConversion"/>
  </si>
  <si>
    <t>科技部核定金額：790,000 
合作企業配合款：234,191</t>
    <phoneticPr fontId="3" type="noConversion"/>
  </si>
  <si>
    <t>15產</t>
    <phoneticPr fontId="3" type="noConversion"/>
  </si>
  <si>
    <t>陳志騰</t>
    <phoneticPr fontId="3" type="noConversion"/>
  </si>
  <si>
    <t>專案助理教授</t>
    <phoneticPr fontId="3" type="noConversion"/>
  </si>
  <si>
    <t>產學合作計畫-貨就人揀貨之啟發式無人車派遣路徑排程規劃</t>
    <phoneticPr fontId="3" type="noConversion"/>
  </si>
  <si>
    <t>MOST 109-2622-E-025-005 -CC3</t>
    <phoneticPr fontId="3" type="noConversion"/>
  </si>
  <si>
    <t>科技部核定金額：406,000
合作企業配合款：150,000</t>
    <phoneticPr fontId="3" type="noConversion"/>
  </si>
  <si>
    <t>教授</t>
    <phoneticPr fontId="3" type="noConversion"/>
  </si>
  <si>
    <t>產學合作計畫-支援離線作業之具不可否認性之身分驗證系統</t>
    <phoneticPr fontId="3" type="noConversion"/>
  </si>
  <si>
    <t>MOST 109-2622-E-025-002 -CC3</t>
    <phoneticPr fontId="3" type="noConversion"/>
  </si>
  <si>
    <t>科技部核定金額：520,000
合作企業配合款：142,200</t>
    <phoneticPr fontId="3" type="noConversion"/>
  </si>
  <si>
    <t>黃健哲</t>
    <phoneticPr fontId="3" type="noConversion"/>
  </si>
  <si>
    <t>副教授</t>
    <phoneticPr fontId="3" type="noConversion"/>
  </si>
  <si>
    <t>產學合作計畫-運用OMAGA轉換尋找電動輪椅組裝製程參數最佳化之研究</t>
    <phoneticPr fontId="3" type="noConversion"/>
  </si>
  <si>
    <t>MOST 109-2622-E-025-003 -CC3</t>
    <phoneticPr fontId="3" type="noConversion"/>
  </si>
  <si>
    <t>科技部核定金額：342,000
合作企業配合款：150,000</t>
    <phoneticPr fontId="3" type="noConversion"/>
  </si>
  <si>
    <t>張倉銓</t>
    <phoneticPr fontId="3" type="noConversion"/>
  </si>
  <si>
    <t>產學合作計畫-建構以製程品質績效檢定模式評選零組件供應商之研究</t>
    <phoneticPr fontId="3" type="noConversion"/>
  </si>
  <si>
    <t>MOST 109-2622-E-025-004 -CC3</t>
    <phoneticPr fontId="3" type="noConversion"/>
  </si>
  <si>
    <t>科技部核定金額：456,000
合作企業配合款：148,700</t>
    <phoneticPr fontId="3" type="noConversion"/>
  </si>
  <si>
    <t>14產</t>
    <phoneticPr fontId="3" type="noConversion"/>
  </si>
  <si>
    <t>16產</t>
    <phoneticPr fontId="3" type="noConversion"/>
  </si>
  <si>
    <t>17產</t>
    <phoneticPr fontId="3" type="noConversion"/>
  </si>
  <si>
    <t>一般研究計畫(個別)</t>
    <phoneticPr fontId="3" type="noConversion"/>
  </si>
  <si>
    <t>一般研究計畫(個別)</t>
    <phoneticPr fontId="3" type="noConversion"/>
  </si>
  <si>
    <t>一般研究計畫(個別)</t>
    <phoneticPr fontId="3" type="noConversion"/>
  </si>
  <si>
    <t>財務金融系</t>
    <phoneticPr fontId="3" type="noConversion"/>
  </si>
  <si>
    <t>新進人員研究計畫(個別)</t>
    <phoneticPr fontId="3" type="noConversion"/>
  </si>
  <si>
    <t>一般研究計畫(個別)</t>
    <phoneticPr fontId="3" type="noConversion"/>
  </si>
  <si>
    <t>國際貿易系</t>
    <phoneticPr fontId="3" type="noConversion"/>
  </si>
  <si>
    <t>一般研究計畫(個別)</t>
    <phoneticPr fontId="3" type="noConversion"/>
  </si>
  <si>
    <t>運用深度學習與樹突神經網路於時間序列預測模型之發展與驗證（2/2）</t>
    <phoneticPr fontId="3" type="noConversion"/>
  </si>
  <si>
    <t>一般研究計畫(整合)</t>
    <phoneticPr fontId="3" type="noConversion"/>
  </si>
  <si>
    <t>3年期，單年期金額</t>
    <phoneticPr fontId="3" type="noConversion"/>
  </si>
  <si>
    <t>111/08/01-112/07/31</t>
    <phoneticPr fontId="3" type="noConversion"/>
  </si>
  <si>
    <t>基於自編碼器框架與浮水印嵌入卷積神經網路特徵圖於影像竄改偵測與回復</t>
    <phoneticPr fontId="3" type="noConversion"/>
  </si>
  <si>
    <t>林宜欣</t>
    <phoneticPr fontId="3" type="noConversion"/>
  </si>
  <si>
    <t>王雨涵</t>
    <phoneticPr fontId="3" type="noConversion"/>
  </si>
  <si>
    <t>林昆立</t>
    <phoneticPr fontId="3" type="noConversion"/>
  </si>
  <si>
    <t>謝孟芬</t>
    <phoneticPr fontId="3" type="noConversion"/>
  </si>
  <si>
    <t>張雅芬</t>
    <phoneticPr fontId="3" type="noConversion"/>
  </si>
  <si>
    <t>黃彥智</t>
    <phoneticPr fontId="3" type="noConversion"/>
  </si>
  <si>
    <t>劉以慧</t>
    <phoneticPr fontId="3" type="noConversion"/>
  </si>
  <si>
    <t>林家慶</t>
    <phoneticPr fontId="3" type="noConversion"/>
  </si>
  <si>
    <t>陳夏蓮</t>
    <phoneticPr fontId="3" type="noConversion"/>
  </si>
  <si>
    <t>楊淑玲</t>
    <phoneticPr fontId="3" type="noConversion"/>
  </si>
  <si>
    <t>陳牧言</t>
    <phoneticPr fontId="3" type="noConversion"/>
  </si>
  <si>
    <t>黃俊儒</t>
    <phoneticPr fontId="3" type="noConversion"/>
  </si>
  <si>
    <t>黃天麒</t>
    <phoneticPr fontId="3" type="noConversion"/>
  </si>
  <si>
    <t>游曉貞</t>
    <phoneticPr fontId="3" type="noConversion"/>
  </si>
  <si>
    <t>蔡欣男</t>
    <phoneticPr fontId="3" type="noConversion"/>
  </si>
  <si>
    <t>洪維恩</t>
    <phoneticPr fontId="3" type="noConversion"/>
  </si>
  <si>
    <t>楊淑玲</t>
    <phoneticPr fontId="3" type="noConversion"/>
  </si>
  <si>
    <t>姜琇森</t>
    <phoneticPr fontId="3" type="noConversion"/>
  </si>
  <si>
    <t>陳牧言</t>
    <phoneticPr fontId="3" type="noConversion"/>
  </si>
  <si>
    <t>連俊瑋</t>
    <phoneticPr fontId="3" type="noConversion"/>
  </si>
  <si>
    <t>陳庭萱</t>
    <phoneticPr fontId="3" type="noConversion"/>
  </si>
  <si>
    <t>黃俊儒</t>
    <phoneticPr fontId="3" type="noConversion"/>
  </si>
  <si>
    <t>郭永興</t>
    <phoneticPr fontId="3" type="noConversion"/>
  </si>
  <si>
    <t>黃天麒</t>
    <phoneticPr fontId="3" type="noConversion"/>
  </si>
  <si>
    <t>會計資訊系碩士班</t>
    <phoneticPr fontId="3" type="noConversion"/>
  </si>
  <si>
    <t>多媒體設計系(含碩士班)</t>
    <phoneticPr fontId="3" type="noConversion"/>
  </si>
  <si>
    <t>企業管理系</t>
    <phoneticPr fontId="3" type="noConversion"/>
  </si>
  <si>
    <t>中護健康學院老人服務事業管理系</t>
    <phoneticPr fontId="3" type="noConversion"/>
  </si>
  <si>
    <t>財政稅務系</t>
    <phoneticPr fontId="3" type="noConversion"/>
  </si>
  <si>
    <t>商業經營系</t>
    <phoneticPr fontId="3" type="noConversion"/>
  </si>
  <si>
    <t>財務金融系</t>
    <phoneticPr fontId="3" type="noConversion"/>
  </si>
  <si>
    <t>通識教育中心</t>
    <phoneticPr fontId="3" type="noConversion"/>
  </si>
  <si>
    <t>資訊工程系(含碩士班)</t>
    <phoneticPr fontId="3" type="noConversion"/>
  </si>
  <si>
    <t>中護健康學院老人服務事業管理系</t>
    <phoneticPr fontId="3" type="noConversion"/>
  </si>
  <si>
    <t>國際貿易系</t>
    <phoneticPr fontId="3" type="noConversion"/>
  </si>
  <si>
    <t>流通管理系(含碩士班)</t>
    <phoneticPr fontId="3" type="noConversion"/>
  </si>
  <si>
    <t>休閒事業經營系</t>
    <phoneticPr fontId="3" type="noConversion"/>
  </si>
  <si>
    <t>資訊管理系(含碩士班)</t>
    <phoneticPr fontId="3" type="noConversion"/>
  </si>
  <si>
    <t>中護健康學院護理系</t>
    <phoneticPr fontId="3" type="noConversion"/>
  </si>
  <si>
    <t>國際貿易系</t>
    <phoneticPr fontId="3" type="noConversion"/>
  </si>
  <si>
    <t>統計系</t>
    <phoneticPr fontId="3" type="noConversion"/>
  </si>
  <si>
    <t>智慧產業學院</t>
    <phoneticPr fontId="3" type="noConversion"/>
  </si>
  <si>
    <t>資訊管理系(含碩士班)</t>
    <phoneticPr fontId="3" type="noConversion"/>
  </si>
  <si>
    <t>資訊管理系(含碩士班)</t>
    <phoneticPr fontId="3" type="noConversion"/>
  </si>
  <si>
    <t>教授</t>
    <phoneticPr fontId="3" type="noConversion"/>
  </si>
  <si>
    <t>教授</t>
    <phoneticPr fontId="3" type="noConversion"/>
  </si>
  <si>
    <t>副教授</t>
    <phoneticPr fontId="3" type="noConversion"/>
  </si>
  <si>
    <t>專案助理教授</t>
    <phoneticPr fontId="3" type="noConversion"/>
  </si>
  <si>
    <t>副教授</t>
    <phoneticPr fontId="3" type="noConversion"/>
  </si>
  <si>
    <t>助理教授</t>
    <phoneticPr fontId="3" type="noConversion"/>
  </si>
  <si>
    <t>專案助理教授</t>
    <phoneticPr fontId="3" type="noConversion"/>
  </si>
  <si>
    <t>預算人員之組織契合度、預算自主性對預算寬列影響之探討</t>
    <phoneticPr fontId="3" type="noConversion"/>
  </si>
  <si>
    <t>擴增實境科技融入行動導覽應用程式之使用者經驗探討與評估(I)</t>
    <phoneticPr fontId="3" type="noConversion"/>
  </si>
  <si>
    <t>航空運輸投資對區域公平性及幸福感之影響-新世代航空連結模式</t>
    <phoneticPr fontId="3" type="noConversion"/>
  </si>
  <si>
    <t>運用進階科技促進高齡者健康運動：以人體工學與心理感知為基礎之運動遊戲為例(I)</t>
    <phoneticPr fontId="3" type="noConversion"/>
  </si>
  <si>
    <t>醫療照護服務供給者轉診行為對醫療照護品質的動態影響效果：我國全民健康保險體系的動態網絡聯結分析</t>
    <phoneticPr fontId="3" type="noConversion"/>
  </si>
  <si>
    <t>宗教信仰與老人醫療利用關聯性之研究–健康及生活滿意度中介效果之驗證</t>
    <phoneticPr fontId="3" type="noConversion"/>
  </si>
  <si>
    <t>銀行流動性創造與隱含性保證的關係: 銀行監管制度的角色</t>
    <phoneticPr fontId="3" type="noConversion"/>
  </si>
  <si>
    <t>銀行法規、競爭程度及金融改革對銀行流動性創造之影響</t>
    <phoneticPr fontId="3" type="noConversion"/>
  </si>
  <si>
    <t>CEO特質、貸放關係和銀行併購</t>
    <phoneticPr fontId="3" type="noConversion"/>
  </si>
  <si>
    <t>「贊助戰略」的探析與再構：以「索羅門群島區域援助團」執行經驗為檢證案例</t>
    <phoneticPr fontId="3" type="noConversion"/>
  </si>
  <si>
    <t>基於浮水印之可抵禦螢幕拍攝攻擊之影像所有權保護技術</t>
    <phoneticPr fontId="3" type="noConversion"/>
  </si>
  <si>
    <t>動態學習歷程之貫時性研究 – 資訊科技融入學習的中介效果</t>
    <phoneticPr fontId="3" type="noConversion"/>
  </si>
  <si>
    <t>CEO動機取向與企業社會責任之關係初探</t>
    <phoneticPr fontId="3" type="noConversion"/>
  </si>
  <si>
    <t>照服員的培力與轉化：「年齡友善與照顧風格」教育課程對專業承諾發展之影響評估</t>
    <phoneticPr fontId="3" type="noConversion"/>
  </si>
  <si>
    <t>反傾銷政策之貿易效果：台灣之實證分析</t>
    <phoneticPr fontId="3" type="noConversion"/>
  </si>
  <si>
    <t>交通行動服務的策略發展與實證案例: PT-based與ST-based的組合方案</t>
    <phoneticPr fontId="3" type="noConversion"/>
  </si>
  <si>
    <t>創新性能夠提升顧客價值共創行為嗎?兼論世代差異之干擾</t>
    <phoneticPr fontId="3" type="noConversion"/>
  </si>
  <si>
    <t>不同世代餐旅業員工工作雕琢、休閒雕琢與幸福感之關係：工作-休閒促進之中介角色</t>
    <phoneticPr fontId="3" type="noConversion"/>
  </si>
  <si>
    <t>探索EFL學生數位多模態寫作歷程, 跨語言使用, 及模態變化</t>
    <phoneticPr fontId="3" type="noConversion"/>
  </si>
  <si>
    <t>註記科技支援程式設計翻轉教學之研究</t>
    <phoneticPr fontId="3" type="noConversion"/>
  </si>
  <si>
    <t>綠色產品連結、人格特質觀點對商管學生綠色購買行為之影響：模式建構與課程實施成效評估</t>
    <phoneticPr fontId="3" type="noConversion"/>
  </si>
  <si>
    <t>AI入門技術學習平台開發和學習成效與成果評估</t>
    <phoneticPr fontId="3" type="noConversion"/>
  </si>
  <si>
    <t>實習指導教師教學知能發展需求及其介入措施成效之探討</t>
    <phoneticPr fontId="3" type="noConversion"/>
  </si>
  <si>
    <t>貿易爭端、資本分配與資產重新配置能力（1/2）</t>
    <phoneticPr fontId="3" type="noConversion"/>
  </si>
  <si>
    <t>運用長短期記憶神經網路和音樂治療於潛在憂鬱評估與情緒紓解(1/2)</t>
    <phoneticPr fontId="3" type="noConversion"/>
  </si>
  <si>
    <t>運用深度學習與樹突神經網路於時間序列預測模型之發展與驗證（1/2）</t>
    <phoneticPr fontId="3" type="noConversion"/>
  </si>
  <si>
    <t>從服務體驗的觀點探討行動支付服務的擴散- 用戶品牌黏著度與非用戶的創新抵制研究(1/2)</t>
    <phoneticPr fontId="3" type="noConversion"/>
  </si>
  <si>
    <t>運用深度學習建構銀行供應鏈金融洗錢防治模型:從系統建置、模型設計到績效評估(1/2)</t>
    <phoneticPr fontId="3" type="noConversion"/>
  </si>
  <si>
    <t>除了市場競爭，廠商還可以做什麼？雙面兼具觀點與企業社會責任的角色(1/2)</t>
    <phoneticPr fontId="3" type="noConversion"/>
  </si>
  <si>
    <t>脫鉤中國在貿易戰之前：政策改變與產業西移的停滯(1/2)</t>
    <phoneticPr fontId="3" type="noConversion"/>
  </si>
  <si>
    <t>應用延伸實境發展智慧虛實創客空間強化大專院校STEAM素養－應用混合實境技術實踐STEAM導向之適性化虛實創客空間(1/3)</t>
    <phoneticPr fontId="3" type="noConversion"/>
  </si>
  <si>
    <t>物聯網應用於衛浴空間之排濕抑菌效益評估</t>
    <phoneticPr fontId="3" type="noConversion"/>
  </si>
  <si>
    <t>聊天機器人之人格特質在對話式互動設計之應用研究 (II)</t>
    <phoneticPr fontId="3" type="noConversion"/>
  </si>
  <si>
    <t>CSMA/CD通訊協定於M/G/1重試排隊系統之績效分析</t>
    <phoneticPr fontId="3" type="noConversion"/>
  </si>
  <si>
    <t>工業4.0製造設備在累積損害與隨機工時下之最佳延時置換策略</t>
    <phoneticPr fontId="3" type="noConversion"/>
  </si>
  <si>
    <t>應用X/T管制圖與等候理論於服務設施維護策略之研究</t>
    <phoneticPr fontId="3" type="noConversion"/>
  </si>
  <si>
    <t>植基於灰階值恆定之彩色影像驗證技術之研究</t>
    <phoneticPr fontId="3" type="noConversion"/>
  </si>
  <si>
    <t>貿易爭端、資本分配與資產重新配置能力（2/2）</t>
    <phoneticPr fontId="3" type="noConversion"/>
  </si>
  <si>
    <t>運用長短期記憶神經網路和音樂治療於潛在憂鬱評估與情緒紓解(2/2)</t>
    <phoneticPr fontId="3" type="noConversion"/>
  </si>
  <si>
    <t>從服務體驗的觀點探討行動支付服務的擴散- 用戶品牌黏著度與非用戶的創新抵制研究(2/2)</t>
    <phoneticPr fontId="3" type="noConversion"/>
  </si>
  <si>
    <t>運用深度學習建構銀行供應鏈金融洗錢防治模型:從系統建置、模型設計到績效評估(2/2)</t>
    <phoneticPr fontId="3" type="noConversion"/>
  </si>
  <si>
    <t>除了市場競爭，廠商還可以做什麼？雙面兼具觀點與企業社會責任的角色(2/2)</t>
    <phoneticPr fontId="3" type="noConversion"/>
  </si>
  <si>
    <t>脫鉤中國在貿易戰之前：政策改變與產業西移的停滯(2/2)</t>
    <phoneticPr fontId="3" type="noConversion"/>
  </si>
  <si>
    <t>應用延伸實境發展智慧虛實創客空間強化大專院校STEAM素養－應用混合實境技術實踐STEAM導向之適性化虛實創客空間(2/3)</t>
    <phoneticPr fontId="3" type="noConversion"/>
  </si>
  <si>
    <t>MOST 109-2410-H-025-002 -</t>
    <phoneticPr fontId="3" type="noConversion"/>
  </si>
  <si>
    <t>MOST 109-2410-H-025-003 -</t>
    <phoneticPr fontId="3" type="noConversion"/>
  </si>
  <si>
    <t>MOST 109-2410-H-025-004 -</t>
    <phoneticPr fontId="3" type="noConversion"/>
  </si>
  <si>
    <t>MOST 109-2410-H-025-005 -</t>
    <phoneticPr fontId="3" type="noConversion"/>
  </si>
  <si>
    <t>MOST 109-2410-H-025-006 -</t>
    <phoneticPr fontId="3" type="noConversion"/>
  </si>
  <si>
    <t>MOST 109-2410-H-025-007 -</t>
    <phoneticPr fontId="3" type="noConversion"/>
  </si>
  <si>
    <t>MOST 109-2410-H-025-009 -</t>
    <phoneticPr fontId="3" type="noConversion"/>
  </si>
  <si>
    <t>MOST 109-2410-H-025-010 -</t>
    <phoneticPr fontId="3" type="noConversion"/>
  </si>
  <si>
    <t>MOST 109-2410-H-025-011 -</t>
    <phoneticPr fontId="3" type="noConversion"/>
  </si>
  <si>
    <t>MOST 109-2410-H-025-012 -</t>
    <phoneticPr fontId="3" type="noConversion"/>
  </si>
  <si>
    <t>MOST 109-2410-H-025-013 -</t>
    <phoneticPr fontId="3" type="noConversion"/>
  </si>
  <si>
    <t>MOST 109-2410-H-025-017 -</t>
    <phoneticPr fontId="3" type="noConversion"/>
  </si>
  <si>
    <t>MOST 109-2410-H-025-019 -</t>
    <phoneticPr fontId="3" type="noConversion"/>
  </si>
  <si>
    <t>MOST 109-2410-H-025-021 -</t>
    <phoneticPr fontId="3" type="noConversion"/>
  </si>
  <si>
    <t>MOST 109-2410-H-025-022 -</t>
    <phoneticPr fontId="3" type="noConversion"/>
  </si>
  <si>
    <t>MOST 109-2410-H-025-024 -</t>
    <phoneticPr fontId="3" type="noConversion"/>
  </si>
  <si>
    <t>MOST 109-2410-H-025-025 -</t>
    <phoneticPr fontId="3" type="noConversion"/>
  </si>
  <si>
    <t>MOST 109-2410-H-025-026 -</t>
    <phoneticPr fontId="3" type="noConversion"/>
  </si>
  <si>
    <t>MOST 109-2410-H-025-027 -</t>
    <phoneticPr fontId="3" type="noConversion"/>
  </si>
  <si>
    <t>MOST 109-2511-H-025-001 -</t>
    <phoneticPr fontId="3" type="noConversion"/>
  </si>
  <si>
    <t>MOST 109-2511-H-025-002 -</t>
    <phoneticPr fontId="3" type="noConversion"/>
  </si>
  <si>
    <t>MOST 109-2511-H-025-003 -</t>
    <phoneticPr fontId="3" type="noConversion"/>
  </si>
  <si>
    <t>MOST 109-2511-H-025-004 -</t>
    <phoneticPr fontId="3" type="noConversion"/>
  </si>
  <si>
    <t>MOST 109-2410-H-025 -008 -MY2</t>
    <phoneticPr fontId="3" type="noConversion"/>
  </si>
  <si>
    <t>MOST 109-2410-H-025 -014 -MY2</t>
    <phoneticPr fontId="3" type="noConversion"/>
  </si>
  <si>
    <t>MOST 109-2410-H-025 -015 -MY2</t>
    <phoneticPr fontId="3" type="noConversion"/>
  </si>
  <si>
    <t>MOST 109-2410-H-025 -016 -MY2</t>
    <phoneticPr fontId="3" type="noConversion"/>
  </si>
  <si>
    <t>MOST 109-2410-H-025 -018 -MY2</t>
    <phoneticPr fontId="3" type="noConversion"/>
  </si>
  <si>
    <t>MOST 109-2410-H-025 -020 -MY2</t>
    <phoneticPr fontId="3" type="noConversion"/>
  </si>
  <si>
    <t>MOST 109-2410-H-025 -023 -MY2</t>
    <phoneticPr fontId="3" type="noConversion"/>
  </si>
  <si>
    <t>MOST 109-2511-H-025 -005 -MY3</t>
    <phoneticPr fontId="3" type="noConversion"/>
  </si>
  <si>
    <t>MOST 109-2221-E-025-001 -</t>
    <phoneticPr fontId="3" type="noConversion"/>
  </si>
  <si>
    <t>MOST 109-2221-E-025-002 -</t>
    <phoneticPr fontId="3" type="noConversion"/>
  </si>
  <si>
    <t>MOST 109-2221-E-025-003 -</t>
    <phoneticPr fontId="3" type="noConversion"/>
  </si>
  <si>
    <t>MOST 109-2221-E-025-004 -</t>
    <phoneticPr fontId="3" type="noConversion"/>
  </si>
  <si>
    <t>MOST 109-2221-E-025-005 -</t>
    <phoneticPr fontId="3" type="noConversion"/>
  </si>
  <si>
    <t>MOST 109-2221-E-025-006 -</t>
    <phoneticPr fontId="3" type="noConversion"/>
  </si>
  <si>
    <t>MOST 109-2221-E-025-007 -</t>
    <phoneticPr fontId="3" type="noConversion"/>
  </si>
  <si>
    <t>MOST 109-2410-H-025 -014 -MY2</t>
    <phoneticPr fontId="3" type="noConversion"/>
  </si>
  <si>
    <t>MOST 109-2410-H-025 -015 -MY2</t>
    <phoneticPr fontId="3" type="noConversion"/>
  </si>
  <si>
    <t>MOST 109-2410-H-025 -018 -MY2</t>
    <phoneticPr fontId="3" type="noConversion"/>
  </si>
  <si>
    <t>MOST 109-2410-H-025 -020 -MY2</t>
    <phoneticPr fontId="3" type="noConversion"/>
  </si>
  <si>
    <t>優秀年輕學者研究計畫(個別)</t>
    <phoneticPr fontId="3" type="noConversion"/>
  </si>
  <si>
    <t>3年期，單年期金額</t>
    <phoneticPr fontId="3" type="noConversion"/>
  </si>
  <si>
    <t>3年期，單年期金額</t>
    <phoneticPr fontId="3" type="noConversion"/>
  </si>
  <si>
    <t>一般研究計畫(個別)</t>
    <phoneticPr fontId="3" type="noConversion"/>
  </si>
  <si>
    <t>副教授</t>
    <phoneticPr fontId="3" type="noConversion"/>
  </si>
  <si>
    <t>洪啟舜</t>
    <phoneticPr fontId="3" type="noConversion"/>
  </si>
  <si>
    <t>蘇淑芬</t>
    <phoneticPr fontId="3" type="noConversion"/>
  </si>
  <si>
    <t>林燕玲</t>
    <phoneticPr fontId="3" type="noConversion"/>
  </si>
  <si>
    <t>商業經營系</t>
    <phoneticPr fontId="3" type="noConversion"/>
  </si>
  <si>
    <t>中護健康學院護理系</t>
    <phoneticPr fontId="3" type="noConversion"/>
  </si>
  <si>
    <t>通識教育中心</t>
    <phoneticPr fontId="3" type="noConversion"/>
  </si>
  <si>
    <t>商業設計系(含碩士班)</t>
    <phoneticPr fontId="3" type="noConversion"/>
  </si>
  <si>
    <t>設計新的智慧多功能的身分情緒識別系統結合雙向長短期記憶、類神經網路與小波技術應用於多媒體識別系統</t>
    <phoneticPr fontId="3" type="noConversion"/>
  </si>
  <si>
    <t>運用眼動追蹤提升電子競技運動專業技能之研究</t>
    <phoneticPr fontId="3" type="noConversion"/>
  </si>
  <si>
    <t>新穎的卷積類神經網路模型架構於多光譜遙測影像之自動化物質分類</t>
    <phoneticPr fontId="3" type="noConversion"/>
  </si>
  <si>
    <t>次微型速配中心多單同揀訂單指派最佳化問題之研究</t>
    <phoneticPr fontId="3" type="noConversion"/>
  </si>
  <si>
    <t>具有效性之可還原式圖形資料隱私保護技術</t>
    <phoneticPr fontId="3" type="noConversion"/>
  </si>
  <si>
    <t>可逆與可修復式去馬賽克影像驗證技術之研究</t>
    <phoneticPr fontId="3" type="noConversion"/>
  </si>
  <si>
    <t>探討行動智慧應用裝置對經皮冠狀動脈介入術病人自我照顧效能、生活品質、出院照護需求及不良預後之成效</t>
    <phoneticPr fontId="3" type="noConversion"/>
  </si>
  <si>
    <t>《越南瑤族民間古籍》的文化價值及其應用—以故事文本為主(II)</t>
    <phoneticPr fontId="3" type="noConversion"/>
  </si>
  <si>
    <t>多文本閱讀策略教學與成效評估：以「學習共同體」概念融入五專二、三年級國文課程</t>
    <phoneticPr fontId="3" type="noConversion"/>
  </si>
  <si>
    <t>青銀共遊三步曲：代間懷舊遊戲治療方案之建構及效果探討</t>
    <phoneticPr fontId="3" type="noConversion"/>
  </si>
  <si>
    <t>輔助中高齡者職務再設計之行動應用程式開發實證研究</t>
    <phoneticPr fontId="3" type="noConversion"/>
  </si>
  <si>
    <t>如何透過理財機器人推廣普惠金融?</t>
    <phoneticPr fontId="3" type="noConversion"/>
  </si>
  <si>
    <t>MOST 109-2221-E-025-008 -</t>
    <phoneticPr fontId="3" type="noConversion"/>
  </si>
  <si>
    <t>MOST 109-2221-E-025-009 -</t>
    <phoneticPr fontId="3" type="noConversion"/>
  </si>
  <si>
    <t>MOST 109-2221-E-025-010 -</t>
    <phoneticPr fontId="3" type="noConversion"/>
  </si>
  <si>
    <t>MOST 109-2221-E-025-011 -</t>
    <phoneticPr fontId="3" type="noConversion"/>
  </si>
  <si>
    <t>MOST 109-2221-E-025-012 -</t>
    <phoneticPr fontId="3" type="noConversion"/>
  </si>
  <si>
    <t>MOST 109-2221-E-025-013 -</t>
    <phoneticPr fontId="3" type="noConversion"/>
  </si>
  <si>
    <t>MOST 109-2314-B-025-001 -</t>
    <phoneticPr fontId="3" type="noConversion"/>
  </si>
  <si>
    <t>MOST 109-2637-H-025-001 -</t>
    <phoneticPr fontId="3" type="noConversion"/>
  </si>
  <si>
    <t>MOST 109-2637-H-025-002 -</t>
    <phoneticPr fontId="3" type="noConversion"/>
  </si>
  <si>
    <t>MOST 109-2637-H-025-003 -</t>
    <phoneticPr fontId="3" type="noConversion"/>
  </si>
  <si>
    <t>MOST 109-2637-H-025-004 -</t>
    <phoneticPr fontId="3" type="noConversion"/>
  </si>
  <si>
    <t>MOST 109-2637-H-025-005 -</t>
    <phoneticPr fontId="3" type="noConversion"/>
  </si>
  <si>
    <t>鼓勵技專校院從事實務型研究專案計畫(個別)</t>
    <phoneticPr fontId="3" type="noConversion"/>
  </si>
  <si>
    <t>設計具高可用與網路功能虛擬化優化之雲邊協同系統</t>
    <phoneticPr fontId="3" type="noConversion"/>
  </si>
  <si>
    <t>MOST 109-2637-E-025-002 -</t>
    <phoneticPr fontId="3" type="noConversion"/>
  </si>
  <si>
    <t>MOST 109-2629-H-025-001 -MY2</t>
    <phoneticPr fontId="3" type="noConversion"/>
  </si>
  <si>
    <t>性別與科技研究計畫(個別)</t>
    <phoneticPr fontId="3" type="noConversion"/>
  </si>
  <si>
    <t>運用擴增實境體驗學習系統提升原鄉長照服務人員對女性長者文化合適性跌倒防治之學習成效(1/2)</t>
    <phoneticPr fontId="3" type="noConversion"/>
  </si>
  <si>
    <t>運用擴增實境體驗學習系統提升原鄉長照服務人員對女性長者文化合適性跌倒防治之學習成效(2/2)</t>
    <phoneticPr fontId="3" type="noConversion"/>
  </si>
  <si>
    <t>王韋能</t>
    <phoneticPr fontId="3" type="noConversion"/>
  </si>
  <si>
    <t>國際貿易與經營學系</t>
    <phoneticPr fontId="3" type="noConversion"/>
  </si>
  <si>
    <t>公共建設對要素所得份額與所得分配的影響</t>
    <phoneticPr fontId="3" type="noConversion"/>
  </si>
  <si>
    <t>MOST 109-2410-H-025-028 -</t>
    <phoneticPr fontId="3" type="noConversion"/>
  </si>
  <si>
    <t>教育補貼、工資不均與經濟成長：一個雙成長引擎模型</t>
    <phoneticPr fontId="3" type="noConversion"/>
  </si>
  <si>
    <t>MOST 108-2410-H-025-032 -</t>
    <phoneticPr fontId="3" type="noConversion"/>
  </si>
  <si>
    <t>109.7中國文化大學轉入$</t>
    <phoneticPr fontId="3" type="noConversion"/>
  </si>
  <si>
    <t>從本校轉出至國立成功大學
2年期，單年期金額</t>
    <phoneticPr fontId="3" type="noConversion"/>
  </si>
  <si>
    <t>MOST 108-2410-H-025-030-MY2</t>
    <phoneticPr fontId="3" type="noConversion"/>
  </si>
  <si>
    <t>李家瑩</t>
    <phoneticPr fontId="3" type="noConversion"/>
  </si>
  <si>
    <t>曾琦芬</t>
    <phoneticPr fontId="3" type="noConversion"/>
  </si>
  <si>
    <t>陳同孝</t>
    <phoneticPr fontId="3" type="noConversion"/>
  </si>
  <si>
    <t>產學合作計畫-傳統衛浴五金公司O2O商務平台建置、網路行銷策略建構與評估</t>
    <phoneticPr fontId="3" type="noConversion"/>
  </si>
  <si>
    <t>MOST 109-2622-H-025-002 -</t>
    <phoneticPr fontId="3" type="noConversion"/>
  </si>
  <si>
    <t>產學合作計畫(個別)</t>
    <phoneticPr fontId="3" type="noConversion"/>
  </si>
  <si>
    <t>科技部核定金額：382,000
合作企業配合款：200,000</t>
    <phoneticPr fontId="3" type="noConversion"/>
  </si>
  <si>
    <t>流通管理系(含碩士班)</t>
    <phoneticPr fontId="3" type="noConversion"/>
  </si>
  <si>
    <t>產學合作計畫-建構全通路零售綜效與競蝕效果策略架構與關鍵要素評估準則：顧客通路價值移轉行為</t>
    <phoneticPr fontId="3" type="noConversion"/>
  </si>
  <si>
    <t>MOST 109-2622-H-025-001 -</t>
    <phoneticPr fontId="3" type="noConversion"/>
  </si>
  <si>
    <t>產學合作計畫(個別)</t>
    <phoneticPr fontId="3" type="noConversion"/>
  </si>
  <si>
    <t>科技部核定金額：380,000
合作企業配合款：149,340</t>
    <phoneticPr fontId="3" type="noConversion"/>
  </si>
  <si>
    <t>科技部核定金額：466,000
合作企業配合款：210,660</t>
    <phoneticPr fontId="3" type="noConversion"/>
  </si>
  <si>
    <t>林恩仕</t>
    <phoneticPr fontId="3" type="noConversion"/>
  </si>
  <si>
    <t>副教授</t>
    <phoneticPr fontId="3" type="noConversion"/>
  </si>
  <si>
    <t>產學合作計畫-超臨界流體大果紫檀機能性成分技術開發及其美粧保養品之應用研究</t>
    <phoneticPr fontId="3" type="noConversion"/>
  </si>
  <si>
    <t>MOST 109-2622-E-025-006 -</t>
    <phoneticPr fontId="3" type="noConversion"/>
  </si>
  <si>
    <t>71產</t>
    <phoneticPr fontId="3" type="noConversion"/>
  </si>
  <si>
    <t>72產</t>
    <phoneticPr fontId="3" type="noConversion"/>
  </si>
  <si>
    <t>張源修</t>
    <phoneticPr fontId="3" type="noConversion"/>
  </si>
  <si>
    <t>智慧產業學院</t>
    <phoneticPr fontId="3" type="noConversion"/>
  </si>
  <si>
    <t>教授</t>
    <phoneticPr fontId="3" type="noConversion"/>
  </si>
  <si>
    <t xml:space="preserve">可食性魚菜共生整合永續綠牆系統技術應用發展效益評估 </t>
  </si>
  <si>
    <t>MOST 109-2410-H-025-029 -</t>
    <phoneticPr fontId="3" type="noConversion"/>
  </si>
  <si>
    <t>葉志權</t>
    <phoneticPr fontId="3" type="noConversion"/>
  </si>
  <si>
    <t>財務金融系</t>
    <phoneticPr fontId="3" type="noConversion"/>
  </si>
  <si>
    <t>副教授</t>
    <phoneticPr fontId="3" type="noConversion"/>
  </si>
  <si>
    <t>股利支付之經濟效果：准自然試驗證據</t>
    <phoneticPr fontId="3" type="noConversion"/>
  </si>
  <si>
    <t>MOST 109-2410-H-025-030 -</t>
    <phoneticPr fontId="3" type="noConversion"/>
  </si>
  <si>
    <t>108/08/01-109/07/31</t>
    <phoneticPr fontId="3" type="noConversion"/>
  </si>
  <si>
    <t>108/10/01-109/09/30</t>
    <phoneticPr fontId="3" type="noConversion"/>
  </si>
  <si>
    <t>108/08/01-109/07/31</t>
    <phoneticPr fontId="3" type="noConversion"/>
  </si>
  <si>
    <t>107/06/01-108/05/31</t>
    <phoneticPr fontId="3" type="noConversion"/>
  </si>
  <si>
    <t>107/08/01-108/07/31</t>
    <phoneticPr fontId="3" type="noConversion"/>
  </si>
  <si>
    <t>MOST 110-2321-B-025-001-</t>
    <phoneticPr fontId="3" type="noConversion"/>
  </si>
  <si>
    <t>108/08/01-109/10/31</t>
    <phoneticPr fontId="3" type="noConversion"/>
  </si>
  <si>
    <t>108/08/01-109/10/30</t>
    <phoneticPr fontId="3" type="noConversion"/>
  </si>
  <si>
    <t>108/08/01-109/10/31</t>
    <phoneticPr fontId="3" type="noConversion"/>
  </si>
  <si>
    <t>108/08/01-109/11/30</t>
    <phoneticPr fontId="3" type="noConversion"/>
  </si>
  <si>
    <t>108/02/01-109/12/31</t>
    <phoneticPr fontId="3" type="noConversion"/>
  </si>
  <si>
    <t>108/03/01-109/04/30</t>
    <phoneticPr fontId="3" type="noConversion"/>
  </si>
  <si>
    <t>108/08/01-109/12/31</t>
    <phoneticPr fontId="3" type="noConversion"/>
  </si>
  <si>
    <t>108/07/01-109/08/31</t>
    <phoneticPr fontId="3" type="noConversion"/>
  </si>
  <si>
    <t>108/08/01-109/07/31</t>
    <phoneticPr fontId="3" type="noConversion"/>
  </si>
  <si>
    <t>108/08/01-109/10/31</t>
    <phoneticPr fontId="3" type="noConversion"/>
  </si>
  <si>
    <t>108/08/01-109/09/30</t>
    <phoneticPr fontId="3" type="noConversion"/>
  </si>
  <si>
    <t>108/08/01-109/10/31</t>
    <phoneticPr fontId="3" type="noConversion"/>
  </si>
  <si>
    <t>108/08/01-109/11/30</t>
    <phoneticPr fontId="3" type="noConversion"/>
  </si>
  <si>
    <t>108/08/01-109/12/31</t>
    <phoneticPr fontId="3" type="noConversion"/>
  </si>
  <si>
    <t>108/08/01-109/12/31</t>
    <phoneticPr fontId="3" type="noConversion"/>
  </si>
  <si>
    <t>108/08/01-109/11/30</t>
    <phoneticPr fontId="3" type="noConversion"/>
  </si>
  <si>
    <t>108/08/01-109/10/31</t>
    <phoneticPr fontId="3" type="noConversion"/>
  </si>
  <si>
    <t>108/08/01-109/10/01</t>
    <phoneticPr fontId="3" type="noConversion"/>
  </si>
  <si>
    <t>108/08/01-109/09/30</t>
    <phoneticPr fontId="3" type="noConversion"/>
  </si>
  <si>
    <t>108/11/01-109/12/31</t>
    <phoneticPr fontId="3" type="noConversion"/>
  </si>
  <si>
    <t>MOST 108-2410-H-025-031 -</t>
    <phoneticPr fontId="3" type="noConversion"/>
  </si>
  <si>
    <t>MOST 108-2420-H-025-002 -</t>
    <phoneticPr fontId="3" type="noConversion"/>
  </si>
  <si>
    <t>何昕家</t>
    <phoneticPr fontId="3" type="noConversion"/>
  </si>
  <si>
    <t>通識教育中心</t>
    <phoneticPr fontId="3" type="noConversion"/>
  </si>
  <si>
    <t>助理教授</t>
    <phoneticPr fontId="3" type="noConversion"/>
  </si>
  <si>
    <t>產學合作計畫-以聯合國永續發展目標（SDGs）為核心之遊戲研發設計與商品化</t>
    <phoneticPr fontId="3" type="noConversion"/>
  </si>
  <si>
    <t>110/06/01-111/05/31</t>
    <phoneticPr fontId="3" type="noConversion"/>
  </si>
  <si>
    <t>MOST 110-2622-H-025-001 -</t>
    <phoneticPr fontId="3" type="noConversion"/>
  </si>
  <si>
    <t>產學合作計畫（個別）</t>
    <phoneticPr fontId="3" type="noConversion"/>
  </si>
  <si>
    <t>林佩如</t>
    <phoneticPr fontId="3" type="noConversion"/>
  </si>
  <si>
    <t>商業設計系（含碩士班）</t>
    <phoneticPr fontId="3" type="noConversion"/>
  </si>
  <si>
    <t>產學合作計畫-以多層高密度網狀噴嘴產生微米氣泡應用於敷料研究</t>
    <phoneticPr fontId="3" type="noConversion"/>
  </si>
  <si>
    <t>110/06/01-111/05/31</t>
    <phoneticPr fontId="3" type="noConversion"/>
  </si>
  <si>
    <t>MOST 110-2622-E-025-001 -</t>
    <phoneticPr fontId="3" type="noConversion"/>
  </si>
  <si>
    <t>科技部核定金額：321,000
合作企業配合款：200,000
先期技轉金：60,000</t>
    <phoneticPr fontId="3" type="noConversion"/>
  </si>
  <si>
    <t>助理教授</t>
    <phoneticPr fontId="3" type="noConversion"/>
  </si>
  <si>
    <t>MOST 110-2622-E-025-002 -</t>
    <phoneticPr fontId="3" type="noConversion"/>
  </si>
  <si>
    <t>科技部核定金額：250,000
合作企業配合款：152,330
先期技轉金：50,000</t>
    <phoneticPr fontId="3" type="noConversion"/>
  </si>
  <si>
    <t>管理費</t>
    <phoneticPr fontId="3" type="noConversion"/>
  </si>
  <si>
    <t>應用統計系</t>
    <phoneticPr fontId="3" type="noConversion"/>
  </si>
  <si>
    <t>資料出現離群值、重尾及偏態分佈之改變點問題的估計</t>
    <phoneticPr fontId="3" type="noConversion"/>
  </si>
  <si>
    <t>110/08/01-111/07/31</t>
    <phoneticPr fontId="3" type="noConversion"/>
  </si>
  <si>
    <t>MOST 110-2118-M-025-001 -</t>
    <phoneticPr fontId="3" type="noConversion"/>
  </si>
  <si>
    <t>一般研究計畫(個別)</t>
    <phoneticPr fontId="3" type="noConversion"/>
  </si>
  <si>
    <t>盧正宗</t>
    <phoneticPr fontId="3" type="noConversion"/>
  </si>
  <si>
    <t>會計資訊系</t>
    <phoneticPr fontId="3" type="noConversion"/>
  </si>
  <si>
    <t>探討預算制約機制對預算價值之影響-以預算博弈作為中介變數</t>
    <phoneticPr fontId="3" type="noConversion"/>
  </si>
  <si>
    <t>MOST 110-2410-H-025-002 -</t>
    <phoneticPr fontId="3" type="noConversion"/>
  </si>
  <si>
    <t>周佩儀</t>
    <phoneticPr fontId="3" type="noConversion"/>
  </si>
  <si>
    <t>財務金融系</t>
    <phoneticPr fontId="3" type="noConversion"/>
  </si>
  <si>
    <t>租稅規避、股價同步及會計資訊可比性</t>
    <phoneticPr fontId="3" type="noConversion"/>
  </si>
  <si>
    <t>MOST 110-2410-H-025-003 -</t>
    <phoneticPr fontId="3" type="noConversion"/>
  </si>
  <si>
    <t>林昆立</t>
    <phoneticPr fontId="3" type="noConversion"/>
  </si>
  <si>
    <t>商業經營系</t>
    <phoneticPr fontId="3" type="noConversion"/>
  </si>
  <si>
    <t>經濟政策不確定性與銀行股票價格訊息: 探討政府援助及銀行資本管理的角色</t>
    <phoneticPr fontId="3" type="noConversion"/>
  </si>
  <si>
    <t>MOST 110-2410-H-025-004 -</t>
    <phoneticPr fontId="3" type="noConversion"/>
  </si>
  <si>
    <t>巴賽爾協定三、資本準備與銀行倒閉</t>
    <phoneticPr fontId="3" type="noConversion"/>
  </si>
  <si>
    <t>MOST 110-2410-H-025-005 -</t>
    <phoneticPr fontId="3" type="noConversion"/>
  </si>
  <si>
    <t>黃心怡</t>
    <phoneticPr fontId="3" type="noConversion"/>
  </si>
  <si>
    <t>創新合併和員工激勵</t>
    <phoneticPr fontId="3" type="noConversion"/>
  </si>
  <si>
    <t>MOST 110-2410-H-025-006 -</t>
    <phoneticPr fontId="3" type="noConversion"/>
  </si>
  <si>
    <t>保險金融管理系</t>
    <phoneticPr fontId="3" type="noConversion"/>
  </si>
  <si>
    <t>非高斯創新的死亡率建模與應用: 以Skellam分配為例</t>
    <phoneticPr fontId="3" type="noConversion"/>
  </si>
  <si>
    <t>MOST 110-2410-H-025-007 -</t>
    <phoneticPr fontId="3" type="noConversion"/>
  </si>
  <si>
    <t>中國產險業市場集中度、核保績效與多元化經營對市場競爭力之影響</t>
    <phoneticPr fontId="3" type="noConversion"/>
  </si>
  <si>
    <t>MOST 110-2410-H-025-008 -</t>
    <phoneticPr fontId="3" type="noConversion"/>
  </si>
  <si>
    <t>新進人員研究計畫(個別)</t>
    <phoneticPr fontId="3" type="noConversion"/>
  </si>
  <si>
    <t>陳文意</t>
    <phoneticPr fontId="3" type="noConversion"/>
  </si>
  <si>
    <t>老人服務事業管理系</t>
    <phoneticPr fontId="3" type="noConversion"/>
  </si>
  <si>
    <t>新型冠狀肺炎流行期間護理人力配置對住院醫療品質影響效果的即時預報分析：台灣地區之實證研究</t>
    <phoneticPr fontId="3" type="noConversion"/>
  </si>
  <si>
    <t>MOST 110-2410-H-025-012 -</t>
    <phoneticPr fontId="3" type="noConversion"/>
  </si>
  <si>
    <t>財政稅務系</t>
    <phoneticPr fontId="3" type="noConversion"/>
  </si>
  <si>
    <t>老人休閒參與對健康公平性影響之評估</t>
    <phoneticPr fontId="3" type="noConversion"/>
  </si>
  <si>
    <t>MOST 110-2410-H-025-013 -</t>
    <phoneticPr fontId="3" type="noConversion"/>
  </si>
  <si>
    <t>黃彥智</t>
    <phoneticPr fontId="3" type="noConversion"/>
  </si>
  <si>
    <t>國際貿易與經營系</t>
    <phoneticPr fontId="3" type="noConversion"/>
  </si>
  <si>
    <t>自我調節機制間的交互作用對創業警覺性的影響</t>
    <phoneticPr fontId="3" type="noConversion"/>
  </si>
  <si>
    <t>MOST 110-2410-H-025-014 -</t>
    <phoneticPr fontId="3" type="noConversion"/>
  </si>
  <si>
    <t>劉以慧</t>
    <phoneticPr fontId="3" type="noConversion"/>
  </si>
  <si>
    <t>新型冠狀肺炎期間的零距學習：社交距離對成人學習參與及科技接受度關聯性之探討</t>
    <phoneticPr fontId="3" type="noConversion"/>
  </si>
  <si>
    <t>MOST 110-2410-H-025-015 -SSS</t>
    <phoneticPr fontId="3" type="noConversion"/>
  </si>
  <si>
    <t>趙正敏</t>
    <phoneticPr fontId="3" type="noConversion"/>
  </si>
  <si>
    <t>企業管理系</t>
    <phoneticPr fontId="3" type="noConversion"/>
  </si>
  <si>
    <t>循環經濟融入商管學群課程設計影響學生採用循環經濟商品之轉換意圖</t>
    <phoneticPr fontId="3" type="noConversion"/>
  </si>
  <si>
    <t>MOST 110-2511-H-025-004 -</t>
    <phoneticPr fontId="3" type="noConversion"/>
  </si>
  <si>
    <t>探討網路零售創業環境中網路創業自我效能衡量模式之理論效度：創業教育-自我效能-績效鏈結之理論建構(1/2)</t>
    <phoneticPr fontId="3" type="noConversion"/>
  </si>
  <si>
    <t>MOST 110-2511-H-025 -001 -MY2</t>
    <phoneticPr fontId="3" type="noConversion"/>
  </si>
  <si>
    <t>新媒體素養量表發展及學生假新聞辨別能力和舉報意願之調查(1/2)</t>
    <phoneticPr fontId="3" type="noConversion"/>
  </si>
  <si>
    <t>MOST 110-2511-H-025 -002 -MY2</t>
    <phoneticPr fontId="3" type="noConversion"/>
  </si>
  <si>
    <t>大學教師翻轉教室實行意圖及應用程度與學生在團隊導向翻轉教室投入之研究(1/2)</t>
    <phoneticPr fontId="3" type="noConversion"/>
  </si>
  <si>
    <t>MOST 110-2511-H-025 -003 -MY2</t>
    <phoneticPr fontId="3" type="noConversion"/>
  </si>
  <si>
    <t>一般研究計畫(個別)</t>
    <phoneticPr fontId="3" type="noConversion"/>
  </si>
  <si>
    <t>流通管理系</t>
    <phoneticPr fontId="3" type="noConversion"/>
  </si>
  <si>
    <t>2年期，單年期金額</t>
    <phoneticPr fontId="3" type="noConversion"/>
  </si>
  <si>
    <t>蕭國倫</t>
    <phoneticPr fontId="3" type="noConversion"/>
  </si>
  <si>
    <t>教授</t>
    <phoneticPr fontId="3" type="noConversion"/>
  </si>
  <si>
    <t>一般研究計畫(個別)</t>
    <phoneticPr fontId="3" type="noConversion"/>
  </si>
  <si>
    <t>顏昌華</t>
    <phoneticPr fontId="3" type="noConversion"/>
  </si>
  <si>
    <t>休閒資本--構念發展與因果實證(1/2)</t>
    <phoneticPr fontId="3" type="noConversion"/>
  </si>
  <si>
    <t>110/08/01-111/07/31</t>
    <phoneticPr fontId="3" type="noConversion"/>
  </si>
  <si>
    <t>MOST 110-2410-H-025 -016 -MY2</t>
    <phoneticPr fontId="3" type="noConversion"/>
  </si>
  <si>
    <t>休閒資本--構念發展與因果實證(2/2)</t>
    <phoneticPr fontId="3" type="noConversion"/>
  </si>
  <si>
    <t>約聘專案助理教授</t>
  </si>
  <si>
    <t>助理教授</t>
    <phoneticPr fontId="3" type="noConversion"/>
  </si>
  <si>
    <t>股價同步性、崩盤危機與個別審計師之品質</t>
    <phoneticPr fontId="3" type="noConversion"/>
  </si>
  <si>
    <t>110/08/01-111/07/31</t>
    <phoneticPr fontId="3" type="noConversion"/>
  </si>
  <si>
    <t>MOST 110-2410-H-025-028 -</t>
    <phoneticPr fontId="3" type="noConversion"/>
  </si>
  <si>
    <t>彩色影像驗證技術研究：灰階值恆定之設計、優化和應用</t>
    <phoneticPr fontId="3" type="noConversion"/>
  </si>
  <si>
    <t>MOST 110-2221-E-025-001 -</t>
    <phoneticPr fontId="3" type="noConversion"/>
  </si>
  <si>
    <t>聯盟學習安全性及隱私性之研究</t>
    <phoneticPr fontId="3" type="noConversion"/>
  </si>
  <si>
    <t>MOST 110-2221-E-025-002 -</t>
    <phoneticPr fontId="3" type="noConversion"/>
  </si>
  <si>
    <t>探究金雀異黃酮經甲基化重整傷口癒合之蟹足腫生成基因並發展傷口敷料之應用</t>
    <phoneticPr fontId="3" type="noConversion"/>
  </si>
  <si>
    <t>MOST 110-2320-B-025-001 -</t>
    <phoneticPr fontId="3" type="noConversion"/>
  </si>
  <si>
    <t>新進人員研究計畫(個別)</t>
    <phoneticPr fontId="3" type="noConversion"/>
  </si>
  <si>
    <t>日語文專攻之台灣大學生應有的日文寫作力研究</t>
    <phoneticPr fontId="3" type="noConversion"/>
  </si>
  <si>
    <t>MOST 110-2410-H-025-009 -</t>
    <phoneticPr fontId="3" type="noConversion"/>
  </si>
  <si>
    <t>企業管理系</t>
    <phoneticPr fontId="3" type="noConversion"/>
  </si>
  <si>
    <t>危機時期及之後的航空旅遊動機</t>
    <phoneticPr fontId="3" type="noConversion"/>
  </si>
  <si>
    <t>MOST 110-2410-H-025-017 -</t>
    <phoneticPr fontId="3" type="noConversion"/>
  </si>
  <si>
    <t>探討交通行動服務的福利衡量:從需求端與供給端觀點</t>
    <phoneticPr fontId="3" type="noConversion"/>
  </si>
  <si>
    <t>MOST 110-2410-H-025-018 -</t>
    <phoneticPr fontId="3" type="noConversion"/>
  </si>
  <si>
    <t>鄧秀玉</t>
    <phoneticPr fontId="3" type="noConversion"/>
  </si>
  <si>
    <t>目的地品牌酷--概念化、量表建構與因果實證</t>
    <phoneticPr fontId="3" type="noConversion"/>
  </si>
  <si>
    <t>MOST 110-2410-H-025-021 -</t>
    <phoneticPr fontId="3" type="noConversion"/>
  </si>
  <si>
    <t>陳靜宜</t>
    <phoneticPr fontId="3" type="noConversion"/>
  </si>
  <si>
    <t>保險金融管理系</t>
    <phoneticPr fontId="3" type="noConversion"/>
  </si>
  <si>
    <t>框架、定錨和市場熟悉度對購屋決策的影響</t>
    <phoneticPr fontId="3" type="noConversion"/>
  </si>
  <si>
    <t>MOST 110-2410-H-025-022 -</t>
    <phoneticPr fontId="3" type="noConversion"/>
  </si>
  <si>
    <t>房貸違約與房價關係之研究</t>
    <phoneticPr fontId="3" type="noConversion"/>
  </si>
  <si>
    <t>MOST 110-2410-H-025-023 -</t>
    <phoneticPr fontId="3" type="noConversion"/>
  </si>
  <si>
    <t>一般研究計畫(個別)</t>
    <phoneticPr fontId="3" type="noConversion"/>
  </si>
  <si>
    <t>黃健哲</t>
    <phoneticPr fontId="3" type="noConversion"/>
  </si>
  <si>
    <t>休閒事業經營系</t>
    <phoneticPr fontId="3" type="noConversion"/>
  </si>
  <si>
    <t>運用智慧型綠能永續景觀噴泉促進環境保育效益之研究</t>
    <phoneticPr fontId="3" type="noConversion"/>
  </si>
  <si>
    <t>MOST 110-2410-H-025-024 -</t>
    <phoneticPr fontId="3" type="noConversion"/>
  </si>
  <si>
    <t>何昕家</t>
    <phoneticPr fontId="3" type="noConversion"/>
  </si>
  <si>
    <t>因應氣候變遷之永續治理及教育規畫整合型計畫－子計畫一：透過地方創生因應氣候變遷之地方本位課程之研究</t>
    <phoneticPr fontId="3" type="noConversion"/>
  </si>
  <si>
    <t>MOST 110-2511-H-025-005 -</t>
    <phoneticPr fontId="3" type="noConversion"/>
  </si>
  <si>
    <t>護理系</t>
    <phoneticPr fontId="3" type="noConversion"/>
  </si>
  <si>
    <t>實習指導教師教學知能發展需求及其介入措施成效之探討：第二年</t>
    <phoneticPr fontId="3" type="noConversion"/>
  </si>
  <si>
    <t>MOST 110-2511-H-025-006 -</t>
    <phoneticPr fontId="3" type="noConversion"/>
  </si>
  <si>
    <t>謝佩倫</t>
    <phoneticPr fontId="3" type="noConversion"/>
  </si>
  <si>
    <t>虛擬實境於居家護理技能模擬教學之應用: 翻轉長期照護課程教學及學習成效</t>
    <phoneticPr fontId="3" type="noConversion"/>
  </si>
  <si>
    <t>MOST 110-2511-H-025-007 -</t>
    <phoneticPr fontId="3" type="noConversion"/>
  </si>
  <si>
    <t>合作概念構圖對程式設計解題之成效</t>
    <phoneticPr fontId="3" type="noConversion"/>
  </si>
  <si>
    <t>MOST 110-2511-H-025-008 -</t>
    <phoneticPr fontId="3" type="noConversion"/>
  </si>
  <si>
    <t>王譔博</t>
    <phoneticPr fontId="3" type="noConversion"/>
  </si>
  <si>
    <t>創意商品設計系</t>
    <phoneticPr fontId="3" type="noConversion"/>
  </si>
  <si>
    <t>比較自閉症孩童與一般孩童視覺線索動機與AI機器人互動溝通與設計介面評估介入研究</t>
    <phoneticPr fontId="3" type="noConversion"/>
  </si>
  <si>
    <t>MOST 110-2511-H-025-009 -</t>
    <phoneticPr fontId="3" type="noConversion"/>
  </si>
  <si>
    <t>財務金融系</t>
    <phoneticPr fontId="3" type="noConversion"/>
  </si>
  <si>
    <t>氣候變遷和供應鏈關係於永續數位金融發展: 探討、建置與驗證深度學習預測模型</t>
    <phoneticPr fontId="3" type="noConversion"/>
  </si>
  <si>
    <t>MOST 110-2621-M-025-001 -</t>
    <phoneticPr fontId="3" type="noConversion"/>
  </si>
  <si>
    <t>建構在智慧製造環境下具多種特性產品的品質等級評估與模糊檢定模式之研究</t>
    <phoneticPr fontId="3" type="noConversion"/>
  </si>
  <si>
    <t>資訊工程系</t>
    <phoneticPr fontId="3" type="noConversion"/>
  </si>
  <si>
    <t>基於分群與編碼字匹配之可逆且可修復式去馬賽克圖像驗證技術之研究</t>
    <phoneticPr fontId="3" type="noConversion"/>
  </si>
  <si>
    <t>MOST 110-2221-E-025-004 -</t>
    <phoneticPr fontId="3" type="noConversion"/>
  </si>
  <si>
    <t>一般研究計畫(個別)</t>
    <phoneticPr fontId="3" type="noConversion"/>
  </si>
  <si>
    <t>電競語音情緒識別模型之建置研究</t>
    <phoneticPr fontId="3" type="noConversion"/>
  </si>
  <si>
    <t>MOST 110-2221-E-025-005 -</t>
    <phoneticPr fontId="3" type="noConversion"/>
  </si>
  <si>
    <t>植基於二維與三維深度學習網路的物件偵測與分類―以汽車零件為例</t>
    <phoneticPr fontId="3" type="noConversion"/>
  </si>
  <si>
    <t>110/08/01-111/07/31</t>
    <phoneticPr fontId="3" type="noConversion"/>
  </si>
  <si>
    <t>MOST 110-2221-E-025-006 -</t>
    <phoneticPr fontId="3" type="noConversion"/>
  </si>
  <si>
    <t>游曉貞</t>
    <phoneticPr fontId="3" type="noConversion"/>
  </si>
  <si>
    <t>多媒體設計系</t>
    <phoneticPr fontId="3" type="noConversion"/>
  </si>
  <si>
    <t>語音助理虛擬個性形塑對人機信任感受與行為之影響</t>
    <phoneticPr fontId="3" type="noConversion"/>
  </si>
  <si>
    <t>MOST 110-2221-E-025-007 -</t>
    <phoneticPr fontId="3" type="noConversion"/>
  </si>
  <si>
    <t>郭清章</t>
    <phoneticPr fontId="3" type="noConversion"/>
  </si>
  <si>
    <t>應用統計系</t>
    <phoneticPr fontId="3" type="noConversion"/>
  </si>
  <si>
    <t>無人機搭載5G通訊設備於M/M/R機器修理問題之績效分析</t>
    <phoneticPr fontId="3" type="noConversion"/>
  </si>
  <si>
    <t>MOST 110-2221-E-025-008 -</t>
    <phoneticPr fontId="3" type="noConversion"/>
  </si>
  <si>
    <t>MOST 110-2221-E-025-009 -</t>
    <phoneticPr fontId="3" type="noConversion"/>
  </si>
  <si>
    <t>製造設備在隨機工時與工業4.0感測器故障診斷下之最佳預防置換策略</t>
    <phoneticPr fontId="3" type="noConversion"/>
  </si>
  <si>
    <t>MOST 110-2221-E-025-010 -</t>
    <phoneticPr fontId="3" type="noConversion"/>
  </si>
  <si>
    <t>陳彥匡</t>
    <phoneticPr fontId="3" type="noConversion"/>
  </si>
  <si>
    <t>流通管理系</t>
    <phoneticPr fontId="3" type="noConversion"/>
  </si>
  <si>
    <t>邁向全通路零售: 線上零售商的訂價和資訊服務策略</t>
    <phoneticPr fontId="3" type="noConversion"/>
  </si>
  <si>
    <t>MOST 110-2221-E-025-011 -</t>
    <phoneticPr fontId="3" type="noConversion"/>
  </si>
  <si>
    <t>張雅芬</t>
    <phoneticPr fontId="3" type="noConversion"/>
  </si>
  <si>
    <t>於M2M中建立可確保安全性與容錯之強韌資料傳輸機制的研究</t>
    <phoneticPr fontId="3" type="noConversion"/>
  </si>
  <si>
    <t>MOST 110-2221-E-025-012 -</t>
    <phoneticPr fontId="3" type="noConversion"/>
  </si>
  <si>
    <t>林心慧</t>
    <phoneticPr fontId="3" type="noConversion"/>
  </si>
  <si>
    <t>行動商務促銷之消費者心理錨定效應：功利性產品、享樂性產品之實驗情境設計</t>
    <phoneticPr fontId="3" type="noConversion"/>
  </si>
  <si>
    <t>MOST 110-2410-H-025-001 -</t>
    <phoneticPr fontId="3" type="noConversion"/>
  </si>
  <si>
    <t>MOST 110-2410-H-025-010 -</t>
    <phoneticPr fontId="3" type="noConversion"/>
  </si>
  <si>
    <t>擴增實境科技融入行動導覽應用程式之使用者經驗探討與評估(II)</t>
    <phoneticPr fontId="3" type="noConversion"/>
  </si>
  <si>
    <t>MOST 110-2410-H-025-019 -</t>
    <phoneticPr fontId="3" type="noConversion"/>
  </si>
  <si>
    <t>李妮庭</t>
    <phoneticPr fontId="3" type="noConversion"/>
  </si>
  <si>
    <t>通識教育中心</t>
    <phoneticPr fontId="3" type="noConversion"/>
  </si>
  <si>
    <t>几案清供：宋代瓶花詩研究</t>
    <phoneticPr fontId="3" type="noConversion"/>
  </si>
  <si>
    <t>MOST 110-2410-H-025-020 -</t>
    <phoneticPr fontId="3" type="noConversion"/>
  </si>
  <si>
    <t>王韋能</t>
    <phoneticPr fontId="3" type="noConversion"/>
  </si>
  <si>
    <t>技術異質與技術累積下的勞動所得份額與所得不均</t>
    <phoneticPr fontId="3" type="noConversion"/>
  </si>
  <si>
    <t>MOST 110-2410-H-025-025 -</t>
    <phoneticPr fontId="3" type="noConversion"/>
  </si>
  <si>
    <t>林家慶</t>
    <phoneticPr fontId="3" type="noConversion"/>
  </si>
  <si>
    <t>台商中國大陸子公司受反傾銷控訴之實證分析</t>
    <phoneticPr fontId="3" type="noConversion"/>
  </si>
  <si>
    <t>MOST 110-2410-H-025-026 -</t>
    <phoneticPr fontId="3" type="noConversion"/>
  </si>
  <si>
    <t>張淑華</t>
    <phoneticPr fontId="3" type="noConversion"/>
  </si>
  <si>
    <t>財政稅務系</t>
    <phoneticPr fontId="3" type="noConversion"/>
  </si>
  <si>
    <t>勞動所得份額、工會與經濟成長</t>
    <phoneticPr fontId="3" type="noConversion"/>
  </si>
  <si>
    <t>MOST 110-2410-H-025-027 -</t>
    <phoneticPr fontId="3" type="noConversion"/>
  </si>
  <si>
    <t>李右芷</t>
    <phoneticPr fontId="3" type="noConversion"/>
  </si>
  <si>
    <t>在線上教學趨勢中發展大學生數位口語發表之評量規準</t>
    <phoneticPr fontId="3" type="noConversion"/>
  </si>
  <si>
    <t>MOST 110-2635-H-025-001 -</t>
    <phoneticPr fontId="3" type="noConversion"/>
  </si>
  <si>
    <t>鼓勵女性從事科學及技術研究專案計畫(個別型)</t>
    <phoneticPr fontId="3" type="noConversion"/>
  </si>
  <si>
    <t>蘇真慧</t>
    <phoneticPr fontId="3" type="noConversion"/>
  </si>
  <si>
    <t>保險金融管理系</t>
    <phoneticPr fontId="3" type="noConversion"/>
  </si>
  <si>
    <t>MOST 110-2635-H-025-002 -</t>
    <phoneticPr fontId="3" type="noConversion"/>
  </si>
  <si>
    <t>基於深度學習模型複雜度限制下之跨年齡人臉表情辨識及生成系統(2/3)</t>
    <phoneticPr fontId="3" type="noConversion"/>
  </si>
  <si>
    <t>MOST 110-2221-E-025 -003 -MY3</t>
    <phoneticPr fontId="3" type="noConversion"/>
  </si>
  <si>
    <t>112/08/01-113/07/31</t>
    <phoneticPr fontId="3" type="noConversion"/>
  </si>
  <si>
    <t>新進人員研究計畫(個別)</t>
    <phoneticPr fontId="3" type="noConversion"/>
  </si>
  <si>
    <t>「護理師主導之衛教行動應用程式App」對植入永久性心臟節律器病人心律不整感知、憂鬱、生活品質之成效(1/2)</t>
    <phoneticPr fontId="3" type="noConversion"/>
  </si>
  <si>
    <t>蘇淑芬</t>
    <phoneticPr fontId="3" type="noConversion"/>
  </si>
  <si>
    <t>「護理師主導之衛教行動應用程式App」對植入永久性心臟節律器病人心律不整感知、憂鬱、生活品質之成效(2/2)</t>
    <phoneticPr fontId="3" type="noConversion"/>
  </si>
  <si>
    <t>機不可失？聊天機器人可利用性對於消費者持續使用意願之影響(2/2)</t>
    <phoneticPr fontId="3" type="noConversion"/>
  </si>
  <si>
    <t>劉冠顯</t>
    <phoneticPr fontId="3" type="noConversion"/>
  </si>
  <si>
    <t>資訊工程系</t>
    <phoneticPr fontId="3" type="noConversion"/>
  </si>
  <si>
    <t>基於深度學習模型複雜度限制下之跨年齡人臉表情辨識及生成系統(1/3)</t>
    <phoneticPr fontId="3" type="noConversion"/>
  </si>
  <si>
    <t>110/08/01-111/07/31</t>
    <phoneticPr fontId="3" type="noConversion"/>
  </si>
  <si>
    <t>新進人員研究計畫(個別)</t>
    <phoneticPr fontId="3" type="noConversion"/>
  </si>
  <si>
    <t>蘇淑芬</t>
    <phoneticPr fontId="3" type="noConversion"/>
  </si>
  <si>
    <t>護理系</t>
    <phoneticPr fontId="3" type="noConversion"/>
  </si>
  <si>
    <t>一般研究計畫(個別)</t>
    <phoneticPr fontId="3" type="noConversion"/>
  </si>
  <si>
    <t>李家瑩</t>
    <phoneticPr fontId="3" type="noConversion"/>
  </si>
  <si>
    <t>企業管理系</t>
    <phoneticPr fontId="3" type="noConversion"/>
  </si>
  <si>
    <t>機不可失？聊天機器人可利用性對於消費者持續使用意願之影響(1/2)</t>
    <phoneticPr fontId="3" type="noConversion"/>
  </si>
  <si>
    <t>MOST 110-2410-H-025 -011 -MY2</t>
    <phoneticPr fontId="3" type="noConversion"/>
  </si>
  <si>
    <t>吳佩蓉</t>
    <phoneticPr fontId="3" type="noConversion"/>
  </si>
  <si>
    <t>專案助理教授</t>
    <phoneticPr fontId="3" type="noConversion"/>
  </si>
  <si>
    <t>以機械學習方法建構辦公室白光照明環境疲勞度模型</t>
    <phoneticPr fontId="3" type="noConversion"/>
  </si>
  <si>
    <t>MOST 110-2221-E-025-013 -</t>
    <phoneticPr fontId="3" type="noConversion"/>
  </si>
  <si>
    <t>通識教育中心</t>
    <phoneticPr fontId="3" type="noConversion"/>
  </si>
  <si>
    <t>鄭正豐</t>
    <phoneticPr fontId="3" type="noConversion"/>
  </si>
  <si>
    <t>商業經營系</t>
    <phoneticPr fontId="3" type="noConversion"/>
  </si>
  <si>
    <t>副教授</t>
    <phoneticPr fontId="3" type="noConversion"/>
  </si>
  <si>
    <t>越聰明越好嗎？重識智慧服務之顧客與員工滿意度決定因素(1/2)</t>
    <phoneticPr fontId="3" type="noConversion"/>
  </si>
  <si>
    <t>MOST 110-2410-H-025 -029 -MY2</t>
    <phoneticPr fontId="3" type="noConversion"/>
  </si>
  <si>
    <t>越聰明越好嗎？重識智慧服務之顧客與員工滿意度決定因素(2/2)</t>
    <phoneticPr fontId="3" type="noConversion"/>
  </si>
  <si>
    <t>盧永豐</t>
    <phoneticPr fontId="3" type="noConversion"/>
  </si>
  <si>
    <t>工業物聯網雲應用的雲邊協同調度系統</t>
    <phoneticPr fontId="3" type="noConversion"/>
  </si>
  <si>
    <t>MOST 110-2637-E-025-001 -</t>
    <phoneticPr fontId="3" type="noConversion"/>
  </si>
  <si>
    <t>鼓勵技專校院從事實務型研究專案計畫(個別)</t>
    <phoneticPr fontId="3" type="noConversion"/>
  </si>
  <si>
    <t>鄭美惠</t>
    <phoneticPr fontId="3" type="noConversion"/>
  </si>
  <si>
    <t>助理教授</t>
    <phoneticPr fontId="3" type="noConversion"/>
  </si>
  <si>
    <t>《越南瑤族民間古籍》的文化價值及其應用—以故事文本為主(III)</t>
    <phoneticPr fontId="3" type="noConversion"/>
  </si>
  <si>
    <t>MOST 110-2637-H-025-001 -</t>
    <phoneticPr fontId="3" type="noConversion"/>
  </si>
  <si>
    <t>擴增資訊融入實體環境之研究</t>
    <phoneticPr fontId="3" type="noConversion"/>
  </si>
  <si>
    <t>110/08/01-111/07/31</t>
    <phoneticPr fontId="3" type="noConversion"/>
  </si>
  <si>
    <t>MOST 110-2637-H-025-002 -</t>
    <phoneticPr fontId="3" type="noConversion"/>
  </si>
  <si>
    <t>蔡靜宜</t>
    <phoneticPr fontId="3" type="noConversion"/>
  </si>
  <si>
    <t>專案副教授</t>
    <phoneticPr fontId="3" type="noConversion"/>
  </si>
  <si>
    <t>道德消費的最後一哩路：探討社會企業或非營利組織透過情緒勒索策略對道德消費之「意圖-行為缺口」及購後公民行為的雙重干擾效果</t>
    <phoneticPr fontId="3" type="noConversion"/>
  </si>
  <si>
    <t>MOST 110-2637-H-025-003 -</t>
    <phoneticPr fontId="3" type="noConversion"/>
  </si>
  <si>
    <t>盧長興</t>
    <phoneticPr fontId="3" type="noConversion"/>
  </si>
  <si>
    <t>教授</t>
    <phoneticPr fontId="3" type="noConversion"/>
  </si>
  <si>
    <t>硒(碲)化鎵及硒(碲)化鋅鎵的材料性質、光催化活性及機構之研究(1/3)</t>
    <phoneticPr fontId="3" type="noConversion"/>
  </si>
  <si>
    <t>MOST 110-2637-M-025-001 -</t>
    <phoneticPr fontId="3" type="noConversion"/>
  </si>
  <si>
    <t>鼓勵技專校院從事實務型研究專案計畫(個別) 多年期計畫</t>
    <phoneticPr fontId="3" type="noConversion"/>
  </si>
  <si>
    <t>蕭衛鴻</t>
    <phoneticPr fontId="3" type="noConversion"/>
  </si>
  <si>
    <t>流通管理系</t>
    <phoneticPr fontId="3" type="noConversion"/>
  </si>
  <si>
    <t>助理教授</t>
    <phoneticPr fontId="3" type="noConversion"/>
  </si>
  <si>
    <t>信任轉移效果對使用自助倉儲服務影響之實證研究</t>
    <phoneticPr fontId="3" type="noConversion"/>
  </si>
  <si>
    <t>MOST 110-2410-H-025-030 -</t>
    <phoneticPr fontId="3" type="noConversion"/>
  </si>
  <si>
    <t>110/08/01-111/07/31</t>
    <phoneticPr fontId="3" type="noConversion"/>
  </si>
  <si>
    <t>羅曉勤</t>
    <phoneticPr fontId="3" type="noConversion"/>
  </si>
  <si>
    <t>應用日語系</t>
    <phoneticPr fontId="3" type="noConversion"/>
  </si>
  <si>
    <t>副教授</t>
    <phoneticPr fontId="3" type="noConversion"/>
  </si>
  <si>
    <t>MOST 109-2410-H-025-031 -</t>
    <phoneticPr fontId="3" type="noConversion"/>
  </si>
  <si>
    <t>110.08 銘傳大學轉入</t>
    <phoneticPr fontId="3" type="noConversion"/>
  </si>
  <si>
    <t>109.10.07從本校轉出至國立勤益科技大學</t>
    <phoneticPr fontId="3" type="noConversion"/>
  </si>
  <si>
    <t>110.03 僑光科技大學轉入</t>
    <phoneticPr fontId="3" type="noConversion"/>
  </si>
  <si>
    <t>109.07 中國文化大學轉入</t>
    <phoneticPr fontId="3" type="noConversion"/>
  </si>
  <si>
    <t>探討「十二年國民基本教育」政策下教師研習活動之內容、需求及期待：從第二外語教師的觀點著手</t>
    <phoneticPr fontId="3" type="noConversion"/>
  </si>
  <si>
    <t>國際貿易與經營系</t>
    <phoneticPr fontId="3" type="noConversion"/>
  </si>
  <si>
    <t>國際貿易與經營系</t>
    <phoneticPr fontId="3" type="noConversion"/>
  </si>
  <si>
    <r>
      <t>Knesser</t>
    </r>
    <r>
      <rPr>
        <sz val="10"/>
        <rFont val="標楷體"/>
        <family val="4"/>
        <charset val="136"/>
      </rPr>
      <t>圖形著色問題</t>
    </r>
    <r>
      <rPr>
        <sz val="10"/>
        <rFont val="Times New Roman"/>
        <family val="1"/>
      </rPr>
      <t>(1/2)</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</si>
  <si>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95/08/01-96/07/31</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</si>
  <si>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95/09/01-96/10/31</t>
    </r>
    <phoneticPr fontId="4" type="noConversion"/>
  </si>
  <si>
    <r>
      <t>2/</t>
    </r>
    <r>
      <rPr>
        <sz val="12"/>
        <color indexed="8"/>
        <rFont val="標楷體"/>
        <family val="4"/>
        <charset val="136"/>
      </rPr>
      <t>三年期</t>
    </r>
    <phoneticPr fontId="4" type="noConversion"/>
  </si>
  <si>
    <r>
      <t>1/</t>
    </r>
    <r>
      <rPr>
        <sz val="12"/>
        <color indexed="8"/>
        <rFont val="標楷體"/>
        <family val="4"/>
        <charset val="136"/>
      </rPr>
      <t>兩年期</t>
    </r>
    <phoneticPr fontId="4" type="noConversion"/>
  </si>
  <si>
    <r>
      <t>2/</t>
    </r>
    <r>
      <rPr>
        <sz val="12"/>
        <color indexed="8"/>
        <rFont val="標楷體"/>
        <family val="4"/>
        <charset val="136"/>
      </rPr>
      <t>兩年期</t>
    </r>
    <phoneticPr fontId="4" type="noConversion"/>
  </si>
  <si>
    <r>
      <t>1/</t>
    </r>
    <r>
      <rPr>
        <sz val="12"/>
        <color indexed="8"/>
        <rFont val="標楷體"/>
        <family val="4"/>
        <charset val="136"/>
      </rPr>
      <t>三年期</t>
    </r>
    <phoneticPr fontId="4" type="noConversion"/>
  </si>
  <si>
    <r>
      <t>2/</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</si>
  <si>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</si>
  <si>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</si>
  <si>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1/</t>
    </r>
    <r>
      <rPr>
        <sz val="12"/>
        <color indexed="8"/>
        <rFont val="標楷體"/>
        <family val="4"/>
        <charset val="136"/>
      </rPr>
      <t>兩年期</t>
    </r>
    <phoneticPr fontId="3" type="noConversion"/>
  </si>
  <si>
    <r>
      <rPr>
        <sz val="12"/>
        <color indexed="8"/>
        <rFont val="標楷體"/>
        <family val="4"/>
        <charset val="136"/>
      </rPr>
      <t>兩年期</t>
    </r>
    <phoneticPr fontId="3" type="noConversion"/>
  </si>
  <si>
    <r>
      <t>2/</t>
    </r>
    <r>
      <rPr>
        <sz val="12"/>
        <color indexed="8"/>
        <rFont val="標楷體"/>
        <family val="4"/>
        <charset val="136"/>
      </rPr>
      <t>二年期</t>
    </r>
    <phoneticPr fontId="3" type="noConversion"/>
  </si>
  <si>
    <r>
      <t>3/</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</si>
  <si>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</si>
  <si>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2/</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</si>
  <si>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</si>
  <si>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99.08</t>
    </r>
    <r>
      <rPr>
        <sz val="12"/>
        <color indexed="8"/>
        <rFont val="標楷體"/>
        <family val="4"/>
        <charset val="136"/>
      </rPr>
      <t>轉入</t>
    </r>
    <phoneticPr fontId="3" type="noConversion"/>
  </si>
  <si>
    <r>
      <t>99.08</t>
    </r>
    <r>
      <rPr>
        <sz val="12"/>
        <color indexed="8"/>
        <rFont val="標楷體"/>
        <family val="4"/>
        <charset val="136"/>
      </rPr>
      <t>轉入</t>
    </r>
    <phoneticPr fontId="3" type="noConversion"/>
  </si>
  <si>
    <r>
      <t>100.09</t>
    </r>
    <r>
      <rPr>
        <sz val="12"/>
        <color indexed="8"/>
        <rFont val="標楷體"/>
        <family val="4"/>
        <charset val="136"/>
      </rPr>
      <t>轉入</t>
    </r>
    <phoneticPr fontId="3" type="noConversion"/>
  </si>
  <si>
    <t>98/08/01-100/07/31</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</si>
  <si>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</si>
  <si>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月轉出</t>
    </r>
    <phoneticPr fontId="3" type="noConversion"/>
  </si>
  <si>
    <t>102-2218-E-025-001</t>
    <phoneticPr fontId="3" type="noConversion"/>
  </si>
  <si>
    <t>102-2410-H-025-005</t>
    <phoneticPr fontId="3" type="noConversion"/>
  </si>
  <si>
    <r>
      <t>1</t>
    </r>
    <r>
      <rPr>
        <sz val="12"/>
        <color indexed="8"/>
        <rFont val="Times New Roman"/>
        <family val="1"/>
      </rPr>
      <t>02-2511-S-025-004</t>
    </r>
    <phoneticPr fontId="3" type="noConversion"/>
  </si>
  <si>
    <t>103-2221-E-025-008</t>
    <phoneticPr fontId="3" type="noConversion"/>
  </si>
  <si>
    <t>103-2221-E-025-009</t>
    <phoneticPr fontId="3" type="noConversion"/>
  </si>
  <si>
    <t>103-2221-E-025-010</t>
    <phoneticPr fontId="3" type="noConversion"/>
  </si>
  <si>
    <t>103-2221-E-025-011</t>
    <phoneticPr fontId="3" type="noConversion"/>
  </si>
  <si>
    <t>103-2221-E-025-013</t>
    <phoneticPr fontId="3" type="noConversion"/>
  </si>
  <si>
    <t>103-2410-H-025-030</t>
    <phoneticPr fontId="3" type="noConversion"/>
  </si>
  <si>
    <t>103-2410-H-025-033-MY2</t>
    <phoneticPr fontId="3" type="noConversion"/>
  </si>
  <si>
    <t>103-2410-H-025-003</t>
    <phoneticPr fontId="3" type="noConversion"/>
  </si>
  <si>
    <t>103-2410-H-025-036</t>
    <phoneticPr fontId="3" type="noConversion"/>
  </si>
  <si>
    <t>103-2410-H-025-006</t>
    <phoneticPr fontId="3" type="noConversion"/>
  </si>
  <si>
    <t>103-2410-H-025-023</t>
    <phoneticPr fontId="3" type="noConversion"/>
  </si>
  <si>
    <t>103-2410-H-025-031</t>
    <phoneticPr fontId="3" type="noConversion"/>
  </si>
  <si>
    <t>103-2410-H-025-032</t>
    <phoneticPr fontId="3" type="noConversion"/>
  </si>
  <si>
    <t>103-2221-E-025-012</t>
    <phoneticPr fontId="3" type="noConversion"/>
  </si>
  <si>
    <t>103-2410-H-025-035</t>
    <phoneticPr fontId="3" type="noConversion"/>
  </si>
  <si>
    <t>102-2410-H-025-025-MY2</t>
    <phoneticPr fontId="3" type="noConversion"/>
  </si>
  <si>
    <t>102-2511-S-025-001-MY2</t>
    <phoneticPr fontId="3" type="noConversion"/>
  </si>
  <si>
    <t>102-2221-E-025-002-MY2</t>
    <phoneticPr fontId="3" type="noConversion"/>
  </si>
  <si>
    <t>101-2314-B-025-001-MY3</t>
    <phoneticPr fontId="3" type="noConversion"/>
  </si>
  <si>
    <t>103-2410-H-025-037</t>
    <phoneticPr fontId="3" type="noConversion"/>
  </si>
  <si>
    <t>103-2410-H-025-004</t>
    <phoneticPr fontId="3" type="noConversion"/>
  </si>
  <si>
    <t>MOST 103-2622-E-025-001-CC3</t>
    <phoneticPr fontId="3" type="noConversion"/>
  </si>
  <si>
    <t>103-2622-E-025-002-CC3</t>
    <phoneticPr fontId="3" type="noConversion"/>
  </si>
  <si>
    <t>103-2410-H-025-010</t>
    <phoneticPr fontId="3" type="noConversion"/>
  </si>
  <si>
    <t>103-2410-H-025-011</t>
    <phoneticPr fontId="3" type="noConversion"/>
  </si>
  <si>
    <t>103-2410-H-025-012</t>
    <phoneticPr fontId="3" type="noConversion"/>
  </si>
  <si>
    <t>103-2410-H-025-013</t>
    <phoneticPr fontId="3" type="noConversion"/>
  </si>
  <si>
    <t>103-2410-H-025-014</t>
    <phoneticPr fontId="3" type="noConversion"/>
  </si>
  <si>
    <t>103-2410-H-025-015</t>
    <phoneticPr fontId="3" type="noConversion"/>
  </si>
  <si>
    <t>103-2410-H-025-016</t>
    <phoneticPr fontId="3" type="noConversion"/>
  </si>
  <si>
    <t>103-2410-H-025-017</t>
    <phoneticPr fontId="3" type="noConversion"/>
  </si>
  <si>
    <t>103-2410-H-025-018</t>
    <phoneticPr fontId="3" type="noConversion"/>
  </si>
  <si>
    <t>103-2410-H-025-019</t>
    <phoneticPr fontId="3" type="noConversion"/>
  </si>
  <si>
    <t>103-2410-H-025-020</t>
    <phoneticPr fontId="3" type="noConversion"/>
  </si>
  <si>
    <t>103-2410-H-025-021</t>
    <phoneticPr fontId="3" type="noConversion"/>
  </si>
  <si>
    <t>103-2410-H-025-024</t>
    <phoneticPr fontId="3" type="noConversion"/>
  </si>
  <si>
    <t>103-2410-H-025-022-MY2</t>
    <phoneticPr fontId="3" type="noConversion"/>
  </si>
  <si>
    <t>103-2410-H-025-025</t>
    <phoneticPr fontId="3" type="noConversion"/>
  </si>
  <si>
    <t>103-2410-H-025-026</t>
    <phoneticPr fontId="3" type="noConversion"/>
  </si>
  <si>
    <t>103-2410-H-025-027</t>
    <phoneticPr fontId="3" type="noConversion"/>
  </si>
  <si>
    <t>103-2410-H-025-028-SS2</t>
    <phoneticPr fontId="3" type="noConversion"/>
  </si>
  <si>
    <t>103-2511-S-025-001-MY3</t>
    <phoneticPr fontId="3" type="noConversion"/>
  </si>
  <si>
    <t>103-2113-M-025-001</t>
    <phoneticPr fontId="3" type="noConversion"/>
  </si>
  <si>
    <t>103-2115-M-025-001</t>
    <phoneticPr fontId="3" type="noConversion"/>
  </si>
  <si>
    <t>103-2118-M-025-001</t>
    <phoneticPr fontId="3" type="noConversion"/>
  </si>
  <si>
    <t>103-2410-H-025-029</t>
    <phoneticPr fontId="3" type="noConversion"/>
  </si>
  <si>
    <t>103-2410-H-025-034</t>
    <phoneticPr fontId="3" type="noConversion"/>
  </si>
  <si>
    <t>103-2221-E-025-001-MY3</t>
    <phoneticPr fontId="3" type="noConversion"/>
  </si>
  <si>
    <t>103-2221-E-025-004-MY2</t>
    <phoneticPr fontId="3" type="noConversion"/>
  </si>
  <si>
    <t>103-2221-E-025-002</t>
    <phoneticPr fontId="3" type="noConversion"/>
  </si>
  <si>
    <t>103-2221-E-025-003</t>
    <phoneticPr fontId="3" type="noConversion"/>
  </si>
  <si>
    <t>103-2221-E-025-005</t>
    <phoneticPr fontId="3" type="noConversion"/>
  </si>
  <si>
    <t>103-2221-E-025-006</t>
    <phoneticPr fontId="3" type="noConversion"/>
  </si>
  <si>
    <t>103-2221-E-025-007</t>
    <phoneticPr fontId="3" type="noConversion"/>
  </si>
  <si>
    <t>103-2218-E-025-001</t>
    <phoneticPr fontId="3" type="noConversion"/>
  </si>
  <si>
    <t>103-2410-H-025-002</t>
    <phoneticPr fontId="3" type="noConversion"/>
  </si>
  <si>
    <t>103-2410-H-025-001</t>
    <phoneticPr fontId="3" type="noConversion"/>
  </si>
  <si>
    <t>103-2410-H-025-005</t>
    <phoneticPr fontId="3" type="noConversion"/>
  </si>
  <si>
    <t>103-2410-H-025-007</t>
    <phoneticPr fontId="3" type="noConversion"/>
  </si>
  <si>
    <t>103-2410-H-025-008</t>
    <phoneticPr fontId="3" type="noConversion"/>
  </si>
  <si>
    <t>103-2410-H-025-009</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</si>
  <si>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</si>
  <si>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103</t>
    </r>
    <r>
      <rPr>
        <sz val="12"/>
        <color indexed="8"/>
        <rFont val="標楷體"/>
        <family val="4"/>
        <charset val="136"/>
      </rPr>
      <t>年</t>
    </r>
    <r>
      <rPr>
        <sz val="12"/>
        <color indexed="8"/>
        <rFont val="Times New Roman"/>
        <family val="1"/>
      </rPr>
      <t>8</t>
    </r>
    <r>
      <rPr>
        <sz val="12"/>
        <color indexed="8"/>
        <rFont val="標楷體"/>
        <family val="4"/>
        <charset val="136"/>
      </rPr>
      <t>月轉至臺灣科大</t>
    </r>
    <phoneticPr fontId="3" type="noConversion"/>
  </si>
  <si>
    <t>產學</t>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</si>
  <si>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</si>
  <si>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</si>
  <si>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(展延105/11/30)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</si>
  <si>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</si>
  <si>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(展延105/10/31)</t>
    </r>
    <phoneticPr fontId="3" type="noConversion"/>
  </si>
  <si>
    <r>
      <t xml:space="preserve">104/09/01-105/02/29
</t>
    </r>
    <r>
      <rPr>
        <sz val="12"/>
        <color indexed="10"/>
        <rFont val="標楷體"/>
        <family val="4"/>
        <charset val="136"/>
      </rPr>
      <t>(展延105/04/30)</t>
    </r>
    <phoneticPr fontId="3" type="noConversion"/>
  </si>
  <si>
    <r>
      <t xml:space="preserve">104/08/01-105/07/31
</t>
    </r>
    <r>
      <rPr>
        <sz val="12"/>
        <color indexed="10"/>
        <rFont val="標楷體"/>
        <family val="4"/>
        <charset val="136"/>
      </rPr>
      <t>(展延105/12/31)</t>
    </r>
    <phoneticPr fontId="3" type="noConversion"/>
  </si>
  <si>
    <r>
      <t xml:space="preserve">104/06/01-105/05/31
</t>
    </r>
    <r>
      <rPr>
        <sz val="12"/>
        <color indexed="10"/>
        <rFont val="標楷體"/>
        <family val="4"/>
        <charset val="136"/>
      </rPr>
      <t>(展延105/09/30)</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</si>
  <si>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</si>
  <si>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</si>
  <si>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</si>
  <si>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</si>
  <si>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</si>
  <si>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</si>
  <si>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</si>
  <si>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(展延106/01/31)</t>
    </r>
    <phoneticPr fontId="3" type="noConversion"/>
  </si>
  <si>
    <r>
      <t xml:space="preserve">104/08/01-105/07/31
</t>
    </r>
    <r>
      <rPr>
        <sz val="12"/>
        <color indexed="10"/>
        <rFont val="標楷體"/>
        <family val="4"/>
        <charset val="136"/>
      </rPr>
      <t>(展延106/07/31)</t>
    </r>
    <phoneticPr fontId="3" type="noConversion"/>
  </si>
  <si>
    <r>
      <t>95</t>
    </r>
    <r>
      <rPr>
        <sz val="12"/>
        <rFont val="標楷體"/>
        <family val="4"/>
        <charset val="136"/>
      </rPr>
      <t>年轉入</t>
    </r>
    <r>
      <rPr>
        <sz val="12"/>
        <rFont val="標楷體"/>
        <family val="4"/>
        <charset val="136"/>
      </rPr>
      <t>執行期限</t>
    </r>
    <r>
      <rPr>
        <sz val="12"/>
        <rFont val="Times New Roman"/>
        <family val="1"/>
      </rPr>
      <t>94/08/01-95/07/31</t>
    </r>
    <phoneticPr fontId="4" type="noConversion"/>
  </si>
  <si>
    <t>109/01/01-109/12/31</t>
    <phoneticPr fontId="3" type="noConversion"/>
  </si>
  <si>
    <t>109/08/01-110/07/31</t>
    <phoneticPr fontId="3" type="noConversion"/>
  </si>
  <si>
    <t>109/10/01-110/09/30</t>
    <phoneticPr fontId="3" type="noConversion"/>
  </si>
  <si>
    <t>109/08/01-110/07/31</t>
    <phoneticPr fontId="3" type="noConversion"/>
  </si>
  <si>
    <t>109/08/01-111/04/30</t>
    <phoneticPr fontId="3" type="noConversion"/>
  </si>
  <si>
    <t>109/08/01-111/07/31</t>
    <phoneticPr fontId="3" type="noConversion"/>
  </si>
  <si>
    <t>108/09/01-110/08/31</t>
    <phoneticPr fontId="3" type="noConversion"/>
  </si>
  <si>
    <t>109/10/01-110/07/31</t>
    <phoneticPr fontId="3" type="noConversion"/>
  </si>
  <si>
    <t>109/01/01-109/12/31</t>
    <phoneticPr fontId="3" type="noConversion"/>
  </si>
  <si>
    <t>109/08/01-110/10/31</t>
    <phoneticPr fontId="3" type="noConversion"/>
  </si>
  <si>
    <t>109/04/01-110/03/31</t>
    <phoneticPr fontId="3" type="noConversion"/>
  </si>
  <si>
    <t>109/06/01-110/05/31</t>
    <phoneticPr fontId="3" type="noConversion"/>
  </si>
  <si>
    <t>109/06/01-110/12/31</t>
    <phoneticPr fontId="3" type="noConversion"/>
  </si>
  <si>
    <t>109/06/01-110/05/31</t>
    <phoneticPr fontId="3" type="noConversion"/>
  </si>
  <si>
    <t>109/06/01-110/11/30</t>
    <phoneticPr fontId="3" type="noConversion"/>
  </si>
  <si>
    <t>109/08/01-110/11/30</t>
    <phoneticPr fontId="3" type="noConversion"/>
  </si>
  <si>
    <t>109/08/01-110/12/31</t>
    <phoneticPr fontId="3" type="noConversion"/>
  </si>
  <si>
    <t>109/08/01-111/01/31</t>
    <phoneticPr fontId="3" type="noConversion"/>
  </si>
  <si>
    <t>109/08/01-110/11/30</t>
    <phoneticPr fontId="3" type="noConversion"/>
  </si>
  <si>
    <t>109/08/01-110/09/30</t>
    <phoneticPr fontId="3" type="noConversion"/>
  </si>
  <si>
    <t>109/08/01-110/12/31</t>
    <phoneticPr fontId="3" type="noConversion"/>
  </si>
  <si>
    <t>109/08/01-112/07/31</t>
    <phoneticPr fontId="3" type="noConversion"/>
  </si>
  <si>
    <t>109/08/01-111/06/30</t>
    <phoneticPr fontId="3" type="noConversion"/>
  </si>
  <si>
    <t>109/08/01-110/09/30</t>
    <phoneticPr fontId="3" type="noConversion"/>
  </si>
  <si>
    <t>109/08/01-111/01/31</t>
    <phoneticPr fontId="3" type="noConversion"/>
  </si>
  <si>
    <t>109/08/01-111/07/31</t>
    <phoneticPr fontId="3" type="noConversion"/>
  </si>
  <si>
    <t>109/11/01-110/10/31</t>
    <phoneticPr fontId="3" type="noConversion"/>
  </si>
  <si>
    <t>109/08/01-110/10/31</t>
    <phoneticPr fontId="3" type="noConversion"/>
  </si>
  <si>
    <t>呂思齊</t>
    <phoneticPr fontId="3" type="noConversion"/>
  </si>
  <si>
    <t>企業管理系</t>
    <phoneticPr fontId="3" type="noConversion"/>
  </si>
  <si>
    <t>MOST 110-2410-H-025-031-</t>
    <phoneticPr fontId="3" type="noConversion"/>
  </si>
  <si>
    <t>同事不文明行為之後果分析：人際關係、報復欲望與表面順從觀點</t>
    <phoneticPr fontId="3" type="noConversion"/>
  </si>
  <si>
    <t>110/12/01~111/11/30</t>
    <phoneticPr fontId="3" type="noConversion"/>
  </si>
  <si>
    <t>新進人員研究計畫(個別)</t>
    <phoneticPr fontId="3" type="noConversion"/>
  </si>
  <si>
    <t>企業管理系</t>
    <phoneticPr fontId="3" type="noConversion"/>
  </si>
  <si>
    <t>專案助理教授</t>
    <phoneticPr fontId="3" type="noConversion"/>
  </si>
  <si>
    <t>跨越疆界：水五金台灣品牌OMO行銷之建置及評估</t>
    <phoneticPr fontId="3" type="noConversion"/>
  </si>
  <si>
    <t>110/11/01-111/10/31</t>
    <phoneticPr fontId="3" type="noConversion"/>
  </si>
  <si>
    <t>MOST 110-2622-H-025-002-</t>
    <phoneticPr fontId="3" type="noConversion"/>
  </si>
  <si>
    <t>產學合作計畫（個別型）</t>
    <phoneticPr fontId="3" type="noConversion"/>
  </si>
  <si>
    <t>科技部核定金額：350,000
合作企業配合款：251,530
先期技轉金：0</t>
    <phoneticPr fontId="3" type="noConversion"/>
  </si>
  <si>
    <t>彈性支用額度15,540元</t>
    <phoneticPr fontId="3" type="noConversion"/>
  </si>
  <si>
    <t>賴慧敏</t>
    <phoneticPr fontId="3" type="noConversion"/>
  </si>
  <si>
    <t>林恩仕</t>
    <phoneticPr fontId="3" type="noConversion"/>
  </si>
  <si>
    <t>職稱</t>
    <phoneticPr fontId="3" type="noConversion"/>
  </si>
  <si>
    <t>副教授</t>
    <phoneticPr fontId="3" type="noConversion"/>
  </si>
  <si>
    <t>紫錐菊活性成分超臨界技術開發與應用在活躍老化產品之研究</t>
    <phoneticPr fontId="3" type="noConversion"/>
  </si>
  <si>
    <t>110/11/01-111/10/31</t>
    <phoneticPr fontId="3" type="noConversion"/>
  </si>
  <si>
    <t>MOST 110-2622-E-025-003 -</t>
    <phoneticPr fontId="3" type="noConversion"/>
  </si>
  <si>
    <t>產學合作計畫（個別型）</t>
    <phoneticPr fontId="3" type="noConversion"/>
  </si>
  <si>
    <t>資訊工程系</t>
    <phoneticPr fontId="3" type="noConversion"/>
  </si>
  <si>
    <t>產學合作計畫-袋包業生產排程系統之研究</t>
    <phoneticPr fontId="3" type="noConversion"/>
  </si>
  <si>
    <t>周殷苑</t>
    <phoneticPr fontId="3" type="noConversion"/>
  </si>
  <si>
    <t>資訊管理系(含碩士班)</t>
    <phoneticPr fontId="3" type="noConversion"/>
  </si>
  <si>
    <t>專案助理教授</t>
    <phoneticPr fontId="3" type="noConversion"/>
  </si>
  <si>
    <t>發展智能圖形辨識分析系統結合擴增虛擬實境技術應用於提升孩童幾何能力訓練與評估之研究(II)</t>
    <phoneticPr fontId="3" type="noConversion"/>
  </si>
  <si>
    <t>110/12/01-111/11/30</t>
    <phoneticPr fontId="3" type="noConversion"/>
  </si>
  <si>
    <t>MOST 110-2511-H-025-010-</t>
    <phoneticPr fontId="3" type="noConversion"/>
  </si>
  <si>
    <t>新進人員研究計畫(個別)</t>
    <phoneticPr fontId="3" type="noConversion"/>
  </si>
  <si>
    <t>新進人員研究計畫(個別)</t>
    <phoneticPr fontId="3" type="noConversion"/>
  </si>
  <si>
    <t>林家安</t>
    <phoneticPr fontId="3" type="noConversion"/>
  </si>
  <si>
    <t>專案副教授</t>
    <phoneticPr fontId="3" type="noConversion"/>
  </si>
  <si>
    <t>六輕產業的環境風險政策研究：藝術介入作為環境倡議與監督之行動研究</t>
    <phoneticPr fontId="3" type="noConversion"/>
  </si>
  <si>
    <t>110/08/01-111/07/31</t>
    <phoneticPr fontId="3" type="noConversion"/>
  </si>
  <si>
    <t>MOST 110-2511-H-025-011-</t>
    <phoneticPr fontId="3" type="noConversion"/>
  </si>
  <si>
    <t>一般研究計畫(個別)</t>
  </si>
  <si>
    <t>呂學典</t>
    <phoneticPr fontId="3" type="noConversion"/>
  </si>
  <si>
    <t>COVID-19對盈餘及月營收資訊市場反應之影響</t>
    <phoneticPr fontId="3" type="noConversion"/>
  </si>
  <si>
    <t>會計資訊系(碩士班)</t>
    <phoneticPr fontId="3" type="noConversion"/>
  </si>
  <si>
    <t>MOST 110-2410-H-025-032-</t>
    <phoneticPr fontId="3" type="noConversion"/>
  </si>
  <si>
    <t>一般研究計畫(個別)</t>
    <phoneticPr fontId="3" type="noConversion"/>
  </si>
  <si>
    <t>戴維良</t>
  </si>
  <si>
    <t>人工智能應用工程學士學位學程</t>
  </si>
  <si>
    <t>基於盲浮水印之可定位竄改的無失真與隱私影像驗證技術(1/2)</t>
    <phoneticPr fontId="3" type="noConversion"/>
  </si>
  <si>
    <t>111/08/01-112/07/31</t>
    <phoneticPr fontId="3" type="noConversion"/>
  </si>
  <si>
    <t>MOST 110-2221-E-025-014 -MY2</t>
    <phoneticPr fontId="3" type="noConversion"/>
  </si>
  <si>
    <t>出席國際學術會議：80,000彈性支用額度12,980元</t>
    <phoneticPr fontId="3" type="noConversion"/>
  </si>
  <si>
    <t>科技部核定金額：450,000
合作企業配合款：211,514
先期技轉金：62,721     彈性支用額度9,000元</t>
    <phoneticPr fontId="3" type="noConversion"/>
  </si>
  <si>
    <t>科技部核定金額：340,000
合作企業配合款：200,000
先期技轉金：0          彈性支用額度6,800元</t>
    <phoneticPr fontId="3" type="noConversion"/>
  </si>
  <si>
    <t>2年期，單年期金額
110.07 亞洲大學        經營管理學系轉入</t>
    <phoneticPr fontId="3" type="noConversion"/>
  </si>
  <si>
    <t>83產</t>
    <phoneticPr fontId="3" type="noConversion"/>
  </si>
  <si>
    <t>82產</t>
    <phoneticPr fontId="3" type="noConversion"/>
  </si>
  <si>
    <t>16產</t>
    <phoneticPr fontId="3" type="noConversion"/>
  </si>
  <si>
    <t>17產</t>
    <phoneticPr fontId="3" type="noConversion"/>
  </si>
  <si>
    <t xml:space="preserve">2年期，單年期金額         109年轉出     </t>
    <phoneticPr fontId="3" type="noConversion"/>
  </si>
  <si>
    <t xml:space="preserve">彈性支用額度16,800元   出席國際學術會議：80,000 中國文化大學資訊傳播學系  111年1月28日轉入   </t>
    <phoneticPr fontId="3" type="noConversion"/>
  </si>
  <si>
    <t>彈性支用額度10,340元     出席國際學術會議：50,000 中國文化大學會計學系  111年1月25日轉入</t>
    <phoneticPr fontId="3" type="noConversion"/>
  </si>
  <si>
    <t>彈性支用額度16,180元                 亞洲大學數位媒體設計學系  111年1月14日轉入</t>
    <phoneticPr fontId="3" type="noConversion"/>
  </si>
  <si>
    <t>科技部計畫件數金額趨勢表</t>
    <phoneticPr fontId="28" type="noConversion"/>
  </si>
  <si>
    <t>吳佩蓉</t>
    <phoneticPr fontId="3" type="noConversion"/>
  </si>
  <si>
    <t>通識教育中心</t>
    <phoneticPr fontId="3" type="noConversion"/>
  </si>
  <si>
    <t>專案助理教授</t>
    <phoneticPr fontId="3" type="noConversion"/>
  </si>
  <si>
    <t>111/06/01-112/05/31</t>
    <phoneticPr fontId="3" type="noConversion"/>
  </si>
  <si>
    <t>MOST 111-2622-E-025-001 -</t>
    <phoneticPr fontId="3" type="noConversion"/>
  </si>
  <si>
    <t>產學合作計畫(個別型)</t>
    <phoneticPr fontId="3" type="noConversion"/>
  </si>
  <si>
    <t xml:space="preserve">彈性支用額度16,580元    </t>
    <phoneticPr fontId="3" type="noConversion"/>
  </si>
  <si>
    <t>一般研究(個別)建國科技大學</t>
    <phoneticPr fontId="3" type="noConversion"/>
  </si>
  <si>
    <t>110/08/01-111/10/31</t>
    <phoneticPr fontId="3" type="noConversion"/>
  </si>
  <si>
    <t>110/06/01-111/07-31</t>
    <phoneticPr fontId="3" type="noConversion"/>
  </si>
  <si>
    <t>110/08/01-112/07/31</t>
    <phoneticPr fontId="3" type="noConversion"/>
  </si>
  <si>
    <t>110/08/01-111/10/31</t>
    <phoneticPr fontId="3" type="noConversion"/>
  </si>
  <si>
    <t>110/08/01-111/12/31</t>
    <phoneticPr fontId="3" type="noConversion"/>
  </si>
  <si>
    <t>110/08/01-112/01/31</t>
    <phoneticPr fontId="3" type="noConversion"/>
  </si>
  <si>
    <t>110/08/01-111/12/31</t>
    <phoneticPr fontId="3" type="noConversion"/>
  </si>
  <si>
    <t>110/08/01-111/09/30</t>
    <phoneticPr fontId="3" type="noConversion"/>
  </si>
  <si>
    <t>2年期，單年期金額</t>
    <phoneticPr fontId="3" type="noConversion"/>
  </si>
  <si>
    <t>2年期，單年期金額</t>
    <phoneticPr fontId="3" type="noConversion"/>
  </si>
  <si>
    <t>2年期，單年期金額</t>
    <phoneticPr fontId="3" type="noConversion"/>
  </si>
  <si>
    <t>2年期，單年期金額</t>
    <phoneticPr fontId="3" type="noConversion"/>
  </si>
  <si>
    <t>3年期，單年期金額</t>
    <phoneticPr fontId="3" type="noConversion"/>
  </si>
  <si>
    <t>3年期，單年期金額</t>
    <phoneticPr fontId="3" type="noConversion"/>
  </si>
  <si>
    <t>109/03/18 追加 $180,000  2年期，單年期金額</t>
    <phoneticPr fontId="3" type="noConversion"/>
  </si>
  <si>
    <t>2年期，單年期          金額彈性支用額度16,580元   出席國際學術會議：80,000</t>
    <phoneticPr fontId="3" type="noConversion"/>
  </si>
  <si>
    <t>111/08/01-113/07/31</t>
    <phoneticPr fontId="3" type="noConversion"/>
  </si>
  <si>
    <t>2年期，單年期金額</t>
    <phoneticPr fontId="3" type="noConversion"/>
  </si>
  <si>
    <t>黃俊儒</t>
    <phoneticPr fontId="3" type="noConversion"/>
  </si>
  <si>
    <t>黃俊儒</t>
    <phoneticPr fontId="3" type="noConversion"/>
  </si>
  <si>
    <t>國際貿易與經營學系</t>
    <phoneticPr fontId="3" type="noConversion"/>
  </si>
  <si>
    <t>助理教授</t>
    <phoneticPr fontId="3" type="noConversion"/>
  </si>
  <si>
    <t>助理教授</t>
    <phoneticPr fontId="3" type="noConversion"/>
  </si>
  <si>
    <t>供應鏈網絡、綠色創新與績效關係的探索性研究： 體制壓力、組織雙元與動態競爭的整合性架構(2/2)</t>
    <phoneticPr fontId="3" type="noConversion"/>
  </si>
  <si>
    <t>彈性支用額度13,140元       2年期，單年期金額</t>
    <phoneticPr fontId="3" type="noConversion"/>
  </si>
  <si>
    <t>彈性支用額度12,260元         2年期，單年期金額</t>
    <phoneticPr fontId="3" type="noConversion"/>
  </si>
  <si>
    <t>新進人員研究計畫(個別)</t>
    <phoneticPr fontId="3" type="noConversion"/>
  </si>
  <si>
    <t>一般研究計畫(個別)</t>
    <phoneticPr fontId="3" type="noConversion"/>
  </si>
  <si>
    <t>教授</t>
    <phoneticPr fontId="3" type="noConversion"/>
  </si>
  <si>
    <t>資訊管理系(含碩士班)</t>
    <phoneticPr fontId="3" type="noConversion"/>
  </si>
  <si>
    <t>教授</t>
    <phoneticPr fontId="3" type="noConversion"/>
  </si>
  <si>
    <t>MOST 111-2410-H-025 -007 -MY2</t>
    <phoneticPr fontId="3" type="noConversion"/>
  </si>
  <si>
    <t>一般研究計畫(個別)</t>
    <phoneticPr fontId="3" type="noConversion"/>
  </si>
  <si>
    <t>彈性支用額度16,600元         2年期，單年期金額</t>
    <phoneticPr fontId="3" type="noConversion"/>
  </si>
  <si>
    <t>林晏如</t>
    <phoneticPr fontId="3" type="noConversion"/>
  </si>
  <si>
    <t>教授</t>
    <phoneticPr fontId="3" type="noConversion"/>
  </si>
  <si>
    <t>彈性支用額度11,860元     出席國際學術會議：80,000</t>
    <phoneticPr fontId="3" type="noConversion"/>
  </si>
  <si>
    <t>彈性支用額度10,000元</t>
    <phoneticPr fontId="3" type="noConversion"/>
  </si>
  <si>
    <t>MOST 111-2410-H-025-002 -</t>
    <phoneticPr fontId="3" type="noConversion"/>
  </si>
  <si>
    <t>運用深度學習建置碳排放、領導人倫理觀與股票報酬預測模型 - 以雙向編碼表述與長短期記憶模型為基礎</t>
    <phoneticPr fontId="3" type="noConversion"/>
  </si>
  <si>
    <t>財務金融系</t>
    <phoneticPr fontId="3" type="noConversion"/>
  </si>
  <si>
    <t>張育瑋</t>
    <phoneticPr fontId="3" type="noConversion"/>
  </si>
  <si>
    <t>MOST 111-2410-H-025-003 -</t>
    <phoneticPr fontId="3" type="noConversion"/>
  </si>
  <si>
    <t>新進人員研究計畫(個別型)</t>
    <phoneticPr fontId="3" type="noConversion"/>
  </si>
  <si>
    <t>彈性支用額度10,000元</t>
    <phoneticPr fontId="3" type="noConversion"/>
  </si>
  <si>
    <t>彈性支用額度16,000元    2年期，單年期金額</t>
    <phoneticPr fontId="3" type="noConversion"/>
  </si>
  <si>
    <t>彈性支用額度13,400元     出席國際學術會議:100,000</t>
    <phoneticPr fontId="3" type="noConversion"/>
  </si>
  <si>
    <t>一般研究計畫(個別)</t>
    <phoneticPr fontId="3" type="noConversion"/>
  </si>
  <si>
    <t>李國瑋</t>
    <phoneticPr fontId="3" type="noConversion"/>
  </si>
  <si>
    <t>企業管理系</t>
    <phoneticPr fontId="3" type="noConversion"/>
  </si>
  <si>
    <t>舊愛還是最美 ? 新舊科技價值共鳴的角色與影響</t>
    <phoneticPr fontId="3" type="noConversion"/>
  </si>
  <si>
    <t>彈性支用額度14,640元</t>
    <phoneticPr fontId="3" type="noConversion"/>
  </si>
  <si>
    <t>彈性支用額度11,000元</t>
    <phoneticPr fontId="3" type="noConversion"/>
  </si>
  <si>
    <t>111/08/01-112/07/31</t>
    <phoneticPr fontId="3" type="noConversion"/>
  </si>
  <si>
    <t>中護健康學院老人服務事業管理系</t>
    <phoneticPr fontId="3" type="noConversion"/>
  </si>
  <si>
    <t>陳文意</t>
    <phoneticPr fontId="3" type="noConversion"/>
  </si>
  <si>
    <t>呂思齊</t>
    <phoneticPr fontId="3" type="noConversion"/>
  </si>
  <si>
    <t>專案助理教授</t>
    <phoneticPr fontId="3" type="noConversion"/>
  </si>
  <si>
    <t>MOST 111-2410-H-025-010 -SSS</t>
    <phoneticPr fontId="3" type="noConversion"/>
  </si>
  <si>
    <t>彈性支用額度9,000元</t>
    <phoneticPr fontId="3" type="noConversion"/>
  </si>
  <si>
    <t>彈性支用額度7,740元</t>
    <phoneticPr fontId="3" type="noConversion"/>
  </si>
  <si>
    <t>黃彥智</t>
    <phoneticPr fontId="3" type="noConversion"/>
  </si>
  <si>
    <t>以死因別資料推估死亡率之相關研究</t>
    <phoneticPr fontId="3" type="noConversion"/>
  </si>
  <si>
    <t>110/08/01-111/11/30</t>
    <phoneticPr fontId="3" type="noConversion"/>
  </si>
  <si>
    <t>管理知識「智識」學習系統雛型開發- 以學習循環理論為設計基礎 並融入遊戲化機制的體驗觀點</t>
    <phoneticPr fontId="3" type="noConversion"/>
  </si>
  <si>
    <t>MOST 111-2410-H-025 -019 -MY2</t>
    <phoneticPr fontId="3" type="noConversion"/>
  </si>
  <si>
    <t>一般研究計畫(個別)</t>
    <phoneticPr fontId="3" type="noConversion"/>
  </si>
  <si>
    <t>111/08/01-112/07/31</t>
    <phoneticPr fontId="3" type="noConversion"/>
  </si>
  <si>
    <t>111/08/01-113/07/31</t>
    <phoneticPr fontId="3" type="noConversion"/>
  </si>
  <si>
    <t>零廢棄運動：探討循環經濟產品購買行為及零廢棄教育介入之研究(1/2)</t>
    <phoneticPr fontId="3" type="noConversion"/>
  </si>
  <si>
    <t>趙正敏</t>
    <phoneticPr fontId="3" type="noConversion"/>
  </si>
  <si>
    <t>趙正敏</t>
    <phoneticPr fontId="3" type="noConversion"/>
  </si>
  <si>
    <t>副教授</t>
    <phoneticPr fontId="3" type="noConversion"/>
  </si>
  <si>
    <t>顧客智慧服務指數(CASI)之發展與驗證：整合科技-任務配適(TTF)與服務體驗的觀點(1/2)</t>
    <phoneticPr fontId="3" type="noConversion"/>
  </si>
  <si>
    <t>零廢棄運動：探討循環經濟產品購買行為及零廢棄教育介入之研究(2/2)</t>
    <phoneticPr fontId="3" type="noConversion"/>
  </si>
  <si>
    <t>一般研究計畫(個別)</t>
    <phoneticPr fontId="3" type="noConversion"/>
  </si>
  <si>
    <t>彈性支用額度18,500元</t>
    <phoneticPr fontId="3" type="noConversion"/>
  </si>
  <si>
    <t>彈性支用額度22,680元     出席國際學術會議：80,000</t>
    <phoneticPr fontId="3" type="noConversion"/>
  </si>
  <si>
    <t>一般研究計畫(個別)</t>
    <phoneticPr fontId="3" type="noConversion"/>
  </si>
  <si>
    <t>MOST 111-2410-H-025 -020 -MY2</t>
    <phoneticPr fontId="3" type="noConversion"/>
  </si>
  <si>
    <t>副教授</t>
    <phoneticPr fontId="3" type="noConversion"/>
  </si>
  <si>
    <t>怡懋．蘇米</t>
    <phoneticPr fontId="3" type="noConversion"/>
  </si>
  <si>
    <t>中護健康學院護理系</t>
    <phoneticPr fontId="3" type="noConversion"/>
  </si>
  <si>
    <t>消彌健康不均等：建置臺灣原住民族健康研究倫理之社群參與指引與文化主體性倫理課程(2/2)</t>
    <phoneticPr fontId="3" type="noConversion"/>
  </si>
  <si>
    <t>111/08/01-113/07/31</t>
    <phoneticPr fontId="3" type="noConversion"/>
  </si>
  <si>
    <t>112/08/01-113/07/31</t>
    <phoneticPr fontId="3" type="noConversion"/>
  </si>
  <si>
    <t>MOST 111-2410-H-025 -020 -MY2</t>
    <phoneticPr fontId="3" type="noConversion"/>
  </si>
  <si>
    <t>呂岡玶</t>
    <phoneticPr fontId="3" type="noConversion"/>
  </si>
  <si>
    <t>統計系</t>
    <phoneticPr fontId="3" type="noConversion"/>
  </si>
  <si>
    <t>教授</t>
    <phoneticPr fontId="3" type="noConversion"/>
  </si>
  <si>
    <t xml:space="preserve">彈性支用額度10,320元   出席國際學術會議：60,000   </t>
    <phoneticPr fontId="3" type="noConversion"/>
  </si>
  <si>
    <t>一般研究計畫(個別)</t>
    <phoneticPr fontId="3" type="noConversion"/>
  </si>
  <si>
    <t>MOST 111-2313-B-025-001 -</t>
    <phoneticPr fontId="3" type="noConversion"/>
  </si>
  <si>
    <t>鄭經偉</t>
    <phoneticPr fontId="3" type="noConversion"/>
  </si>
  <si>
    <t>通識教育中心</t>
    <phoneticPr fontId="3" type="noConversion"/>
  </si>
  <si>
    <t>助理教授</t>
    <phoneticPr fontId="3" type="noConversion"/>
  </si>
  <si>
    <t>國際關係研究中的「失衡」觀點：學理探析與案例檢證</t>
    <phoneticPr fontId="3" type="noConversion"/>
  </si>
  <si>
    <t>彈性支用額度7,580元</t>
    <phoneticPr fontId="3" type="noConversion"/>
  </si>
  <si>
    <t>一般研究計畫(個別)</t>
    <phoneticPr fontId="3" type="noConversion"/>
  </si>
  <si>
    <t xml:space="preserve">彈性支用額度24,140元     出席國際學術會議：50,000  </t>
    <phoneticPr fontId="3" type="noConversion"/>
  </si>
  <si>
    <t xml:space="preserve">彈性支用額度15,720元     出席國際學術會議：100,000元   </t>
    <phoneticPr fontId="3" type="noConversion"/>
  </si>
  <si>
    <t>一般研究計畫(個別)</t>
    <phoneticPr fontId="3" type="noConversion"/>
  </si>
  <si>
    <t>MOST 111-2410-H-025-013 -</t>
    <phoneticPr fontId="3" type="noConversion"/>
  </si>
  <si>
    <t>111/08/01-112/07/31</t>
    <phoneticPr fontId="3" type="noConversion"/>
  </si>
  <si>
    <t>STEAM導向之永續發展目標教育: 探究高等教育課程模組設計、研究與教學實務</t>
    <phoneticPr fontId="3" type="noConversion"/>
  </si>
  <si>
    <t>資訊管理系(含碩士班)</t>
    <phoneticPr fontId="3" type="noConversion"/>
  </si>
  <si>
    <t>教授</t>
    <phoneticPr fontId="3" type="noConversion"/>
  </si>
  <si>
    <t>劉以慧</t>
    <phoneticPr fontId="3" type="noConversion"/>
  </si>
  <si>
    <t>中護健康學院老人服務事業管理系</t>
    <phoneticPr fontId="3" type="noConversion"/>
  </si>
  <si>
    <t>111/08/01-112/07/31</t>
    <phoneticPr fontId="3" type="noConversion"/>
  </si>
  <si>
    <t xml:space="preserve">彈性支用額度17,000元     出席國際學術會議：100,000元  </t>
    <phoneticPr fontId="3" type="noConversion"/>
  </si>
  <si>
    <t xml:space="preserve">彈性支用額度13,100元 </t>
    <phoneticPr fontId="3" type="noConversion"/>
  </si>
  <si>
    <t>一般研究計畫(個別)</t>
    <phoneticPr fontId="3" type="noConversion"/>
  </si>
  <si>
    <t>MOST 111-2410-H-025-015 -</t>
    <phoneticPr fontId="3" type="noConversion"/>
  </si>
  <si>
    <t>基於知識圖譜之個人化學習指引系統</t>
    <phoneticPr fontId="3" type="noConversion"/>
  </si>
  <si>
    <t>資訊管理系(含碩士班)</t>
    <phoneticPr fontId="3" type="noConversion"/>
  </si>
  <si>
    <t>許雯絞</t>
    <phoneticPr fontId="3" type="noConversion"/>
  </si>
  <si>
    <t>曾琦芬</t>
    <phoneticPr fontId="3" type="noConversion"/>
  </si>
  <si>
    <t>應用英語系</t>
    <phoneticPr fontId="3" type="noConversion"/>
  </si>
  <si>
    <t>彈性支用額度13,500元      出席國際學術會議：60,000</t>
    <phoneticPr fontId="3" type="noConversion"/>
  </si>
  <si>
    <t xml:space="preserve">彈性支用額度11,340元      出席國際學術會議：70,000 </t>
    <phoneticPr fontId="3" type="noConversion"/>
  </si>
  <si>
    <t>洪國財</t>
    <phoneticPr fontId="3" type="noConversion"/>
  </si>
  <si>
    <t>MOST 109-2511-H-025 -005 -MY3</t>
    <phoneticPr fontId="3" type="noConversion"/>
  </si>
  <si>
    <t>應用延伸實境發展智慧虛實創客空間強化大專院校STEAM素養－應用混合實境技術實踐STEAM導向之適性化虛實創客空間(3/3)</t>
    <phoneticPr fontId="3" type="noConversion"/>
  </si>
  <si>
    <t>資訊管理系</t>
    <phoneticPr fontId="3" type="noConversion"/>
  </si>
  <si>
    <t>探討網路零售創業環境中網路創業自我效能衡量模式之理論效度：創業教育-自我效能-績效鏈結之理論建構(2/2)</t>
    <phoneticPr fontId="3" type="noConversion"/>
  </si>
  <si>
    <t>MOST 110-2511-H-025 -001 -MY2</t>
    <phoneticPr fontId="3" type="noConversion"/>
  </si>
  <si>
    <t>新媒體素養量表發展及學生假新聞辨別能力和舉報意願之調查(2/2)</t>
    <phoneticPr fontId="3" type="noConversion"/>
  </si>
  <si>
    <t>顏昌華</t>
    <phoneticPr fontId="3" type="noConversion"/>
  </si>
  <si>
    <t>大學教師翻轉教室實行意圖及應用程度與學生在團隊導向翻轉教室投入之研究(2/2)</t>
    <phoneticPr fontId="3" type="noConversion"/>
  </si>
  <si>
    <t>MOST 110-2410-H-025 -016 -MY2</t>
    <phoneticPr fontId="3" type="noConversion"/>
  </si>
  <si>
    <t>MOST 110-2221-E-025 -003 -MY3</t>
    <phoneticPr fontId="3" type="noConversion"/>
  </si>
  <si>
    <t>MOST 110-2410-H-025 -011 -MY2</t>
    <phoneticPr fontId="3" type="noConversion"/>
  </si>
  <si>
    <t>2年期，單年期金額
110.07 亞洲大學轉入</t>
    <phoneticPr fontId="3" type="noConversion"/>
  </si>
  <si>
    <t>MOST 110-2410-H-025 -029 -MY2</t>
    <phoneticPr fontId="3" type="noConversion"/>
  </si>
  <si>
    <t>基於盲浮水印之可定位竄改的無失真與隱私影像驗證技術(2/2)</t>
    <phoneticPr fontId="3" type="noConversion"/>
  </si>
  <si>
    <t>MOST 110-2221-E-025-014 -MY2</t>
    <phoneticPr fontId="3" type="noConversion"/>
  </si>
  <si>
    <t>植萃精油配方輔助舒緩情緒與促進睡眠健康之評估</t>
    <phoneticPr fontId="3" type="noConversion"/>
  </si>
  <si>
    <t>供應鏈網絡、綠色創新與績效關係的探索性研究： 體制壓力、組織雙元與動態競爭的整合性架構(1/2)</t>
    <phoneticPr fontId="3" type="noConversion"/>
  </si>
  <si>
    <t>MOST 111-2410-H-025 -006 -SS2</t>
    <phoneticPr fontId="3" type="noConversion"/>
  </si>
  <si>
    <t>顧客智慧服務指數(CASI)之發展與驗證：整合科技-任務配適(TTF)與服務體驗的觀點(1/2)</t>
    <phoneticPr fontId="3" type="noConversion"/>
  </si>
  <si>
    <t>MOST 111-2410-H-025 -007 -MY2</t>
    <phoneticPr fontId="3" type="noConversion"/>
  </si>
  <si>
    <t>居住環境、住宅品質與中老年人醫療利用關聯性之研究–健康中介效果之驗證</t>
    <phoneticPr fontId="3" type="noConversion"/>
  </si>
  <si>
    <t>資訊管理系(含碩士班)</t>
    <phoneticPr fontId="3" type="noConversion"/>
  </si>
  <si>
    <t>MOST 111-2410-H-025-001 -</t>
    <phoneticPr fontId="3" type="noConversion"/>
  </si>
  <si>
    <t>醫生提供網路醫療服務的動機與行為變化模式：探討行為之縱向追蹤研究</t>
    <phoneticPr fontId="3" type="noConversion"/>
  </si>
  <si>
    <t>運用深度學習與生理回饋機制於學習倦怠衡量工具發展與症狀緩解之研究</t>
    <phoneticPr fontId="3" type="noConversion"/>
  </si>
  <si>
    <t>MOST 111-2410-H-025-004 -</t>
    <phoneticPr fontId="3" type="noConversion"/>
  </si>
  <si>
    <t>MOST 111-2410-H-025-005 -</t>
    <phoneticPr fontId="3" type="noConversion"/>
  </si>
  <si>
    <t>醫護人員工作倦怠對台灣醫療體系容量超載負荷現象的偵測：新冠肺炎流行期間的驗證與醫療服務品質的鏈結</t>
    <phoneticPr fontId="3" type="noConversion"/>
  </si>
  <si>
    <t>MOST 111-2410-H-025-009 -</t>
    <phoneticPr fontId="3" type="noConversion"/>
  </si>
  <si>
    <t>整合同事不文明行為與同事交換關係之模型：中介式調節的分析模型</t>
    <phoneticPr fontId="3" type="noConversion"/>
  </si>
  <si>
    <t>團隊調節焦點與知識的配適對新產品創造力的影響</t>
    <phoneticPr fontId="3" type="noConversion"/>
  </si>
  <si>
    <t>MOST 111-2410-H-025-012 -SSS</t>
    <phoneticPr fontId="3" type="noConversion"/>
  </si>
  <si>
    <t>消彌健康不均等：建置臺灣原住民族健康研究倫理之社群參與指引與文化主體性倫理課程(1/2)</t>
    <phoneticPr fontId="3" type="noConversion"/>
  </si>
  <si>
    <t>切換式負二項廻歸估計之研究</t>
    <phoneticPr fontId="3" type="noConversion"/>
  </si>
  <si>
    <t>MOST 111-2118-M-025-001 -</t>
    <phoneticPr fontId="3" type="noConversion"/>
  </si>
  <si>
    <t>Zener衝擊理論的近似解應用於工程材料及禽蛋蛋殼厚度之量測</t>
    <phoneticPr fontId="3" type="noConversion"/>
  </si>
  <si>
    <t>MOST 111-2410-H-025-008 -</t>
    <phoneticPr fontId="3" type="noConversion"/>
  </si>
  <si>
    <t>建構疫病風險中「可教時刻」之科技接受度對高齡混成學習與數位健康識能關聯性研究</t>
    <phoneticPr fontId="3" type="noConversion"/>
  </si>
  <si>
    <t>MOST 111-2410-H-025-014 -SSS</t>
    <phoneticPr fontId="3" type="noConversion"/>
  </si>
  <si>
    <t>變動的世界，關鍵的能力:教師科技融入語言學習以培養學生應變技能－
科技輔助高中生英文議論文寫作與增強21世紀技能：系統開發、教師培訓及教學實施</t>
    <phoneticPr fontId="3" type="noConversion"/>
  </si>
  <si>
    <t>MOST 111-2410-H-025-021 -</t>
    <phoneticPr fontId="3" type="noConversion"/>
  </si>
  <si>
    <t>想法中心協同合作知識翻新教學提升大學生創新傾向的文化知識與理解</t>
    <phoneticPr fontId="3" type="noConversion"/>
  </si>
  <si>
    <t>MOST 111-2410-H-025-026 -</t>
    <phoneticPr fontId="3" type="noConversion"/>
  </si>
  <si>
    <t>簡郁紘</t>
    <phoneticPr fontId="3" type="noConversion"/>
  </si>
  <si>
    <t>統計系</t>
    <phoneticPr fontId="3" type="noConversion"/>
  </si>
  <si>
    <t>教授</t>
    <phoneticPr fontId="3" type="noConversion"/>
  </si>
  <si>
    <t>任務型導向的系統或裝置其保固設計、預防維護與檢驗策略之研究(1/3)</t>
    <phoneticPr fontId="3" type="noConversion"/>
  </si>
  <si>
    <t>111/08/01-114/07/31</t>
    <phoneticPr fontId="3" type="noConversion"/>
  </si>
  <si>
    <t>MOST 111-2221-E-025 -001 -MY3</t>
    <phoneticPr fontId="3" type="noConversion"/>
  </si>
  <si>
    <t>一般研究計畫(個別)</t>
    <phoneticPr fontId="3" type="noConversion"/>
  </si>
  <si>
    <t xml:space="preserve">彈性支用額度15,980元      出席國際學術會議：90,000    </t>
    <phoneticPr fontId="3" type="noConversion"/>
  </si>
  <si>
    <t>基於深度學習模型複雜度限制下之跨年齡人臉表情辨識及生成系統(3/3)</t>
    <phoneticPr fontId="3" type="noConversion"/>
  </si>
  <si>
    <t xml:space="preserve">彈性支用額度17,320元     出席國際學術會議：100,000元  </t>
    <phoneticPr fontId="3" type="noConversion"/>
  </si>
  <si>
    <t>MOST 111-2221-E-025 -002 -MY3</t>
    <phoneticPr fontId="3" type="noConversion"/>
  </si>
  <si>
    <t>具非搶占優先權服務與多服務者同步休假之重試排隊分析(1/3)</t>
    <phoneticPr fontId="3" type="noConversion"/>
  </si>
  <si>
    <t>教授</t>
    <phoneticPr fontId="3" type="noConversion"/>
  </si>
  <si>
    <t>柯沛程</t>
    <phoneticPr fontId="3" type="noConversion"/>
  </si>
  <si>
    <t>112/08/01-114/07/31</t>
    <phoneticPr fontId="3" type="noConversion"/>
  </si>
  <si>
    <t>112/08/01-114/07/31</t>
    <phoneticPr fontId="3" type="noConversion"/>
  </si>
  <si>
    <t>MOST 111-2221-E-025 -002 -MY3</t>
    <phoneticPr fontId="3" type="noConversion"/>
  </si>
  <si>
    <t>MOST 111-2221-E-025 -001 -MY3</t>
    <phoneticPr fontId="3" type="noConversion"/>
  </si>
  <si>
    <t>彈性支用額度12,060元</t>
    <phoneticPr fontId="3" type="noConversion"/>
  </si>
  <si>
    <t>111/08/01-113/07/31</t>
    <phoneticPr fontId="3" type="noConversion"/>
  </si>
  <si>
    <t>台灣在中美貿易摩擦有得到好處嗎? 雙反案例之實證研究(1/2)</t>
    <phoneticPr fontId="3" type="noConversion"/>
  </si>
  <si>
    <t>林家慶</t>
    <phoneticPr fontId="3" type="noConversion"/>
  </si>
  <si>
    <t>張倉銓</t>
    <phoneticPr fontId="3" type="noConversion"/>
  </si>
  <si>
    <t>智慧生產工程系</t>
    <phoneticPr fontId="3" type="noConversion"/>
  </si>
  <si>
    <t>助理教授</t>
    <phoneticPr fontId="3" type="noConversion"/>
  </si>
  <si>
    <t>建構田口方法優化的卷積神經網路在辨識肺癌醫學影像效能的模糊驗證模式之研究</t>
    <phoneticPr fontId="3" type="noConversion"/>
  </si>
  <si>
    <t>111/08/01-112/07/31</t>
    <phoneticPr fontId="3" type="noConversion"/>
  </si>
  <si>
    <t>MOST 111-2221-E-025-003 -</t>
    <phoneticPr fontId="3" type="noConversion"/>
  </si>
  <si>
    <t>新進人員研究計畫(個別型)</t>
    <phoneticPr fontId="3" type="noConversion"/>
  </si>
  <si>
    <t>彈性支用額度16,060元      出席國際學術會議：90,000</t>
    <phoneticPr fontId="3" type="noConversion"/>
  </si>
  <si>
    <t>彈性支用額度20,120元      出席國際學術會議：60,000</t>
    <phoneticPr fontId="3" type="noConversion"/>
  </si>
  <si>
    <t>新進人員研究計畫(個別型)</t>
    <phoneticPr fontId="3" type="noConversion"/>
  </si>
  <si>
    <t>MOST 111-2221-E-025-005 -</t>
    <phoneticPr fontId="3" type="noConversion"/>
  </si>
  <si>
    <t>111/08/01-112/07/31</t>
    <phoneticPr fontId="3" type="noConversion"/>
  </si>
  <si>
    <t>探討相同白光中不同藍光光譜成分比例所成造成的生、心理效應:以大專院校一般教室為例</t>
    <phoneticPr fontId="3" type="noConversion"/>
  </si>
  <si>
    <t>專案助理教授</t>
    <phoneticPr fontId="3" type="noConversion"/>
  </si>
  <si>
    <t>通識教育中心</t>
    <phoneticPr fontId="3" type="noConversion"/>
  </si>
  <si>
    <t>吳佩蓉</t>
    <phoneticPr fontId="3" type="noConversion"/>
  </si>
  <si>
    <t>資訊工程系(含碩士班)</t>
    <phoneticPr fontId="3" type="noConversion"/>
  </si>
  <si>
    <t>人工智慧法務助理─運用異質性網路知識圖譜與深度語意表徵學習於案例搜尋、勝敗訴預測與訴狀生成模組之設計與研發</t>
    <phoneticPr fontId="3" type="noConversion"/>
  </si>
  <si>
    <t>MOST 111-2221-E-025-008 -</t>
    <phoneticPr fontId="3" type="noConversion"/>
  </si>
  <si>
    <t>新進人員研究計畫(個別型)</t>
    <phoneticPr fontId="3" type="noConversion"/>
  </si>
  <si>
    <t>彈性支用額度11,960元         出席國際學術會議：50,000</t>
    <phoneticPr fontId="3" type="noConversion"/>
  </si>
  <si>
    <t xml:space="preserve">彈性支用額度14,000元      出席國際學術會議：60,000       </t>
    <phoneticPr fontId="3" type="noConversion"/>
  </si>
  <si>
    <t>一般研究計畫(個別)</t>
    <phoneticPr fontId="3" type="noConversion"/>
  </si>
  <si>
    <t>MOST 111-2221-E-025-009 -</t>
    <phoneticPr fontId="3" type="noConversion"/>
  </si>
  <si>
    <t>MOST 111-2410-H-025 -029 -MY2</t>
    <phoneticPr fontId="3" type="noConversion"/>
  </si>
  <si>
    <t>植基於自注意力著色機制之影像驗證及還原研究</t>
    <phoneticPr fontId="3" type="noConversion"/>
  </si>
  <si>
    <t>陳同孝</t>
    <phoneticPr fontId="3" type="noConversion"/>
  </si>
  <si>
    <t>專案助理教授</t>
    <phoneticPr fontId="3" type="noConversion"/>
  </si>
  <si>
    <t>降解蟹足腫細胞結締纖維蛋白增生之機制探究與金雀異黃酮凝膠之開發</t>
    <phoneticPr fontId="3" type="noConversion"/>
  </si>
  <si>
    <t>MOST 111-2314-B-025-001 -</t>
    <phoneticPr fontId="3" type="noConversion"/>
  </si>
  <si>
    <t xml:space="preserve">彈性支用額度21,600元     </t>
    <phoneticPr fontId="3" type="noConversion"/>
  </si>
  <si>
    <t>彈性支用額度11,900元</t>
    <phoneticPr fontId="3" type="noConversion"/>
  </si>
  <si>
    <t>MOST 111-2410-H-025-017 -</t>
    <phoneticPr fontId="3" type="noConversion"/>
  </si>
  <si>
    <t>提升我國日語文專攻生「全球在地化」思考力之研究ー以其吸收與創作思維為焦點之分析ー</t>
    <phoneticPr fontId="3" type="noConversion"/>
  </si>
  <si>
    <t>應用日語系</t>
    <phoneticPr fontId="3" type="noConversion"/>
  </si>
  <si>
    <t>黃英哲</t>
    <phoneticPr fontId="3" type="noConversion"/>
  </si>
  <si>
    <t>羅曉勤</t>
    <phoneticPr fontId="3" type="noConversion"/>
  </si>
  <si>
    <t>應用日語系</t>
    <phoneticPr fontId="3" type="noConversion"/>
  </si>
  <si>
    <t>副教授</t>
    <phoneticPr fontId="3" type="noConversion"/>
  </si>
  <si>
    <t>教師的不安被看見了嗎?~與疫情共存下,教師們邁入線上教學時的挑戰~</t>
    <phoneticPr fontId="3" type="noConversion"/>
  </si>
  <si>
    <t>MOST 111-2410-H-025-018 -</t>
    <phoneticPr fontId="3" type="noConversion"/>
  </si>
  <si>
    <t xml:space="preserve">彈性支用額度11,660元      出席國際學術會議：70,000        </t>
    <phoneticPr fontId="3" type="noConversion"/>
  </si>
  <si>
    <t>彈性支用額度14,680元        出席國際學術會議：70,000</t>
    <phoneticPr fontId="3" type="noConversion"/>
  </si>
  <si>
    <t>MOST 111-2410-H-025-022 -</t>
  </si>
  <si>
    <t>應用集成學習法探討敘述性偏好模式的預測性與解釋性</t>
    <phoneticPr fontId="3" type="noConversion"/>
  </si>
  <si>
    <t>教授</t>
    <phoneticPr fontId="3" type="noConversion"/>
  </si>
  <si>
    <t>流通管理系(含碩士班)</t>
    <phoneticPr fontId="3" type="noConversion"/>
  </si>
  <si>
    <t>楊志文</t>
    <phoneticPr fontId="3" type="noConversion"/>
  </si>
  <si>
    <t>張淑婷</t>
    <phoneticPr fontId="3" type="noConversion"/>
  </si>
  <si>
    <t>助理教授</t>
    <phoneticPr fontId="3" type="noConversion"/>
  </si>
  <si>
    <t>企業管理系</t>
    <phoneticPr fontId="3" type="noConversion"/>
  </si>
  <si>
    <t>服務機器人的酷知覺和親和力感受對行為意圖之影響 -以知覺價值為中介變項</t>
    <phoneticPr fontId="3" type="noConversion"/>
  </si>
  <si>
    <t>MOST 111-2410-H-025-025 -</t>
    <phoneticPr fontId="3" type="noConversion"/>
  </si>
  <si>
    <t>彈性支用額度13,760元       出席國際學術會議：60,000</t>
    <phoneticPr fontId="3" type="noConversion"/>
  </si>
  <si>
    <t>彈性支用額度15,920元      出席國際學術會議：60,000</t>
    <phoneticPr fontId="3" type="noConversion"/>
  </si>
  <si>
    <t>MOST 111-2410-H-025-027 -</t>
    <phoneticPr fontId="3" type="noConversion"/>
  </si>
  <si>
    <t>智慧型永續循環農漁業系統對農作與環保效益評估</t>
    <phoneticPr fontId="3" type="noConversion"/>
  </si>
  <si>
    <t>蔡子瑋</t>
    <phoneticPr fontId="3" type="noConversion"/>
  </si>
  <si>
    <t>智慧型擴增沈浸媒體之感性體驗設計研究(I)</t>
    <phoneticPr fontId="3" type="noConversion"/>
  </si>
  <si>
    <t>MOST 111-2410-H-025-028 -</t>
    <phoneticPr fontId="3" type="noConversion"/>
  </si>
  <si>
    <t>彈性支用額度11,360元      出席國際學術會議：80,000</t>
    <phoneticPr fontId="3" type="noConversion"/>
  </si>
  <si>
    <t xml:space="preserve">彈性支用額度15,180元     出席國際學術會議：50,000    </t>
    <phoneticPr fontId="3" type="noConversion"/>
  </si>
  <si>
    <t>新進人員研究計畫(個別型)</t>
    <phoneticPr fontId="3" type="noConversion"/>
  </si>
  <si>
    <t>MOST 111-2410-H-025-030 -</t>
    <phoneticPr fontId="3" type="noConversion"/>
  </si>
  <si>
    <t>111/08/01-112/07/31</t>
    <phoneticPr fontId="3" type="noConversion"/>
  </si>
  <si>
    <t>獨占性競爭下累進稅對所得與消費不均的影響</t>
    <phoneticPr fontId="3" type="noConversion"/>
  </si>
  <si>
    <t>國際貿易與經營學系</t>
    <phoneticPr fontId="3" type="noConversion"/>
  </si>
  <si>
    <t>王韋能</t>
    <phoneticPr fontId="3" type="noConversion"/>
  </si>
  <si>
    <t>吳明哲</t>
    <phoneticPr fontId="3" type="noConversion"/>
  </si>
  <si>
    <t>保險金融管理系</t>
    <phoneticPr fontId="3" type="noConversion"/>
  </si>
  <si>
    <t>房屋仲介與房價因果關係之研究- Bootstrap Fourier Granger Causality Test in Quantiles 應用</t>
    <phoneticPr fontId="3" type="noConversion"/>
  </si>
  <si>
    <t>MOST 111-2410-H-025-031 -</t>
    <phoneticPr fontId="3" type="noConversion"/>
  </si>
  <si>
    <t>一般研究計畫(個別)</t>
    <phoneticPr fontId="3" type="noConversion"/>
  </si>
  <si>
    <t>彈性支用額度12,960元      出席國際學術會議：80,000</t>
    <phoneticPr fontId="3" type="noConversion"/>
  </si>
  <si>
    <t>彈性支用額度11,960元      出席國際學術會議：45,000</t>
    <phoneticPr fontId="3" type="noConversion"/>
  </si>
  <si>
    <t>MOST 111-2410-H-025-032 -</t>
    <phoneticPr fontId="3" type="noConversion"/>
  </si>
  <si>
    <t>111/08/01-112/07/31</t>
    <phoneticPr fontId="3" type="noConversion"/>
  </si>
  <si>
    <t>護生臨床實習學習歷程與自我調整能力之探討</t>
    <phoneticPr fontId="3" type="noConversion"/>
  </si>
  <si>
    <t>教授</t>
    <phoneticPr fontId="3" type="noConversion"/>
  </si>
  <si>
    <t>中護健康學院護理系</t>
    <phoneticPr fontId="3" type="noConversion"/>
  </si>
  <si>
    <t>陳夏蓮</t>
    <phoneticPr fontId="3" type="noConversion"/>
  </si>
  <si>
    <t>多媒體設計系(含碩士班)</t>
    <phoneticPr fontId="3" type="noConversion"/>
  </si>
  <si>
    <t>林家慶</t>
    <phoneticPr fontId="3" type="noConversion"/>
  </si>
  <si>
    <t>台灣在中美貿易摩擦有得到好處嗎? 雙反案例之實證研究(2/2)</t>
    <phoneticPr fontId="3" type="noConversion"/>
  </si>
  <si>
    <t>商業經營系</t>
    <phoneticPr fontId="3" type="noConversion"/>
  </si>
  <si>
    <t>教授</t>
    <phoneticPr fontId="3" type="noConversion"/>
  </si>
  <si>
    <t>MOST 111-2410-H-025 -033 -MY2</t>
    <phoneticPr fontId="3" type="noConversion"/>
  </si>
  <si>
    <t>一般研究計畫(個別)</t>
    <phoneticPr fontId="3" type="noConversion"/>
  </si>
  <si>
    <t>彈性支用額度17,320元      出席國際學術會議：80,000</t>
    <phoneticPr fontId="3" type="noConversion"/>
  </si>
  <si>
    <t>總體審慎監理政策、國家文化與市場紀律的關係: 正式與非正式規範孰重?(2/2)</t>
    <phoneticPr fontId="3" type="noConversion"/>
  </si>
  <si>
    <t>商業經營系</t>
    <phoneticPr fontId="3" type="noConversion"/>
  </si>
  <si>
    <t>國際貿易與經營學系</t>
    <phoneticPr fontId="3" type="noConversion"/>
  </si>
  <si>
    <t>陳大仁</t>
    <phoneticPr fontId="3" type="noConversion"/>
  </si>
  <si>
    <t>教授</t>
    <phoneticPr fontId="3" type="noConversion"/>
  </si>
  <si>
    <t>111/08/01-112/07/31</t>
    <phoneticPr fontId="3" type="noConversion"/>
  </si>
  <si>
    <t>彈性支用額度13,380元       出席國際學術會議：50,000</t>
    <phoneticPr fontId="3" type="noConversion"/>
  </si>
  <si>
    <t>彈性支用額度14,000元     出席國際學術會議：60,000</t>
    <phoneticPr fontId="3" type="noConversion"/>
  </si>
  <si>
    <t>資訊工程系(含碩士班)</t>
    <phoneticPr fontId="3" type="noConversion"/>
  </si>
  <si>
    <t>張雅芬</t>
    <phoneticPr fontId="3" type="noConversion"/>
  </si>
  <si>
    <t>資訊工程系(含碩士班)</t>
    <phoneticPr fontId="3" type="noConversion"/>
  </si>
  <si>
    <t>111/08/01-112/07/31</t>
    <phoneticPr fontId="3" type="noConversion"/>
  </si>
  <si>
    <t>MOST 111-2221-E-025-007 -</t>
    <phoneticPr fontId="3" type="noConversion"/>
  </si>
  <si>
    <t>彈性支用額度15,800元       出席國際學術會議：65,000</t>
    <phoneticPr fontId="3" type="noConversion"/>
  </si>
  <si>
    <t>彈性支用額度13,460元       出席國際學術會議：50,000</t>
    <phoneticPr fontId="3" type="noConversion"/>
  </si>
  <si>
    <t>MOST 111-2410-H-025-023 -</t>
    <phoneticPr fontId="3" type="noConversion"/>
  </si>
  <si>
    <t>休閒事業經營系</t>
    <phoneticPr fontId="3" type="noConversion"/>
  </si>
  <si>
    <t>顏昌華</t>
    <phoneticPr fontId="3" type="noConversion"/>
  </si>
  <si>
    <t>財務金融系</t>
    <phoneticPr fontId="3" type="noConversion"/>
  </si>
  <si>
    <t>彈性支用額度14,120元       出席國際學術會議：60,000</t>
    <phoneticPr fontId="3" type="noConversion"/>
  </si>
  <si>
    <t>彈性支用額度14,260元</t>
    <phoneticPr fontId="3" type="noConversion"/>
  </si>
  <si>
    <t>111/08/01-112/07/31</t>
    <phoneticPr fontId="3" type="noConversion"/>
  </si>
  <si>
    <t>財務金融系</t>
    <phoneticPr fontId="3" type="noConversion"/>
  </si>
  <si>
    <t>副教授</t>
    <phoneticPr fontId="3" type="noConversion"/>
  </si>
  <si>
    <t>葉志權</t>
    <phoneticPr fontId="3" type="noConversion"/>
  </si>
  <si>
    <t>劉俊廷</t>
    <phoneticPr fontId="3" type="noConversion"/>
  </si>
  <si>
    <t>保險金融管理系</t>
    <phoneticPr fontId="3" type="noConversion"/>
  </si>
  <si>
    <t>副教授</t>
    <phoneticPr fontId="3" type="noConversion"/>
  </si>
  <si>
    <t>MOST 111-2410-H-025-036 -</t>
    <phoneticPr fontId="3" type="noConversion"/>
  </si>
  <si>
    <t>彈性支用額度10,320元</t>
    <phoneticPr fontId="3" type="noConversion"/>
  </si>
  <si>
    <t>副教授</t>
    <phoneticPr fontId="3" type="noConversion"/>
  </si>
  <si>
    <t>彈性支用額度7,500元</t>
    <phoneticPr fontId="3" type="noConversion"/>
  </si>
  <si>
    <t>一般研究計畫(個別)</t>
    <phoneticPr fontId="3" type="noConversion"/>
  </si>
  <si>
    <t>財務金融系</t>
    <phoneticPr fontId="3" type="noConversion"/>
  </si>
  <si>
    <t>周佩儀</t>
    <phoneticPr fontId="3" type="noConversion"/>
  </si>
  <si>
    <t>總體審慎監理政策、國家文化與市場紀律的關係: 正式與非正式規範孰重?(1/2)</t>
    <phoneticPr fontId="3" type="noConversion"/>
  </si>
  <si>
    <t>以強化學習為基礎的鏈結調適技術結合傳輸功率控制改善無線人體區域網路功耗與時間效率</t>
    <phoneticPr fontId="3" type="noConversion"/>
  </si>
  <si>
    <t>以CFA圖像為基礎的資訊嵌入、竄改檢測與圖像重建之研究</t>
    <phoneticPr fontId="3" type="noConversion"/>
  </si>
  <si>
    <t>MOST 111-2221-E-025-006 -</t>
    <phoneticPr fontId="3" type="noConversion"/>
  </si>
  <si>
    <t>於半信賴環境中建立可去識別化並可彈性確保個人隱私之圖片保護的研究</t>
    <phoneticPr fontId="3" type="noConversion"/>
  </si>
  <si>
    <t>MOST 111-2221-E-025-004 -</t>
    <phoneticPr fontId="3" type="noConversion"/>
  </si>
  <si>
    <t>餐旅業品牌酷能夠促進品牌共鳴嗎？自我形象一致性與顧客啟發之干擾中介模型</t>
    <phoneticPr fontId="3" type="noConversion"/>
  </si>
  <si>
    <t>金融科技信用對銀行競爭程度與穩定度的影響：考慮新冠肺炎與金融法規</t>
    <phoneticPr fontId="3" type="noConversion"/>
  </si>
  <si>
    <t>MOST 111-2410-H-025-034 -</t>
    <phoneticPr fontId="3" type="noConversion"/>
  </si>
  <si>
    <t>實證檢視共營財務長的經濟效果</t>
    <phoneticPr fontId="3" type="noConversion"/>
  </si>
  <si>
    <t>MOST 111-2410-H-025-035 -</t>
    <phoneticPr fontId="3" type="noConversion"/>
  </si>
  <si>
    <t>核保資訊與保險人獲利性分析-台灣車體險實證</t>
    <phoneticPr fontId="3" type="noConversion"/>
  </si>
  <si>
    <t>死亡率模型之比較: 以COVID-19資料為例</t>
    <phoneticPr fontId="3" type="noConversion"/>
  </si>
  <si>
    <t>MOST 111-2410-H-025-037 -</t>
    <phoneticPr fontId="3" type="noConversion"/>
  </si>
  <si>
    <t>控制股東股權質押、融資約束及會計穩健性</t>
    <phoneticPr fontId="3" type="noConversion"/>
  </si>
  <si>
    <t>MOST 111-2410-H-025-038 -</t>
    <phoneticPr fontId="3" type="noConversion"/>
  </si>
  <si>
    <t>鄧秀玉</t>
    <phoneticPr fontId="3" type="noConversion"/>
  </si>
  <si>
    <t>休閒事業經營系</t>
    <phoneticPr fontId="3" type="noConversion"/>
  </si>
  <si>
    <t>餐旅業真誠領導能夠促進利社會服務行為嗎?工作智謀與個人-工作契合度之干擾中介模型</t>
    <phoneticPr fontId="3" type="noConversion"/>
  </si>
  <si>
    <t>111/08/01-112/07/31</t>
    <phoneticPr fontId="3" type="noConversion"/>
  </si>
  <si>
    <t>MOST 111-2410-H-025-024 -</t>
    <phoneticPr fontId="3" type="noConversion"/>
  </si>
  <si>
    <t>彈性支用額度14,540元         出席國際學術會議：60,000</t>
    <phoneticPr fontId="3" type="noConversion"/>
  </si>
  <si>
    <t>陳弘明</t>
    <phoneticPr fontId="3" type="noConversion"/>
  </si>
  <si>
    <t>教授</t>
    <phoneticPr fontId="3" type="noConversion"/>
  </si>
  <si>
    <t>設計具節能自我優化機制之網路功能虛擬化調度雲端系統</t>
    <phoneticPr fontId="3" type="noConversion"/>
  </si>
  <si>
    <t>111/08/01-112/07/31</t>
    <phoneticPr fontId="3" type="noConversion"/>
  </si>
  <si>
    <t>鼓勵技專校院從事實務型研究專案計畫(個別型)</t>
    <phoneticPr fontId="3" type="noConversion"/>
  </si>
  <si>
    <t>彈性支用額度10,900元</t>
    <phoneticPr fontId="3" type="noConversion"/>
  </si>
  <si>
    <t>彈性支用額度11,760元</t>
    <phoneticPr fontId="3" type="noConversion"/>
  </si>
  <si>
    <t>鼓勵技專校院從事實務型研究專案計畫(個別型)</t>
    <phoneticPr fontId="3" type="noConversion"/>
  </si>
  <si>
    <t>MOST 111-2637-E-025-002 -</t>
    <phoneticPr fontId="3" type="noConversion"/>
  </si>
  <si>
    <t>設計具故障與安全管理之虛擬化網路功能調度雲端系統</t>
    <phoneticPr fontId="3" type="noConversion"/>
  </si>
  <si>
    <t>副教授</t>
    <phoneticPr fontId="3" type="noConversion"/>
  </si>
  <si>
    <t>資訊工程系(含碩士班)</t>
    <phoneticPr fontId="3" type="noConversion"/>
  </si>
  <si>
    <t>盧永豐</t>
    <phoneticPr fontId="3" type="noConversion"/>
  </si>
  <si>
    <t>副教授</t>
    <phoneticPr fontId="3" type="noConversion"/>
  </si>
  <si>
    <t>通識教育中心</t>
    <phoneticPr fontId="3" type="noConversion"/>
  </si>
  <si>
    <t>「共玩」心世界：高齡者「心理照護」行動之規劃與實踐</t>
    <phoneticPr fontId="3" type="noConversion"/>
  </si>
  <si>
    <t>鼓勵技專校院從事實務型研究專案計畫(個別型)</t>
    <phoneticPr fontId="3" type="noConversion"/>
  </si>
  <si>
    <t>彈性支用額度11,000元</t>
    <phoneticPr fontId="3" type="noConversion"/>
  </si>
  <si>
    <t>彈性支用額度14,000元　　　　　　　　　國際學術會議：60,000</t>
    <phoneticPr fontId="3" type="noConversion"/>
  </si>
  <si>
    <t>鼓勵技專校院從事實務型研究專案計畫(個別型)</t>
    <phoneticPr fontId="3" type="noConversion"/>
  </si>
  <si>
    <t>MOST 111-2637-H-025-002 -</t>
    <phoneticPr fontId="3" type="noConversion"/>
  </si>
  <si>
    <t>擴增實境共創平台建構</t>
    <phoneticPr fontId="3" type="noConversion"/>
  </si>
  <si>
    <t>吳彥良</t>
    <phoneticPr fontId="3" type="noConversion"/>
  </si>
  <si>
    <t>多媒體設計系(含碩士班)</t>
    <phoneticPr fontId="3" type="noConversion"/>
  </si>
  <si>
    <t>助理教授</t>
    <phoneticPr fontId="3" type="noConversion"/>
  </si>
  <si>
    <t>保險金融管理系</t>
    <phoneticPr fontId="3" type="noConversion"/>
  </si>
  <si>
    <t>外籍移工參與員工信託之意願研究：以人力平台為例</t>
    <phoneticPr fontId="3" type="noConversion"/>
  </si>
  <si>
    <t>MOST 111-2637-H-025-003 -</t>
    <phoneticPr fontId="3" type="noConversion"/>
  </si>
  <si>
    <t>彈性支用額度16,000元</t>
    <phoneticPr fontId="3" type="noConversion"/>
  </si>
  <si>
    <t>鼓勵技專校院從事實務型研究專案計畫(個別型) 多年期計畫</t>
    <phoneticPr fontId="3" type="noConversion"/>
  </si>
  <si>
    <t>MOST 111-2637-M-025-001 -</t>
    <phoneticPr fontId="3" type="noConversion"/>
  </si>
  <si>
    <t>硒(碲)化鎵及硒(碲)化鋅鎵的材料性質、光催化活性及機構之研究(2/3)</t>
    <phoneticPr fontId="3" type="noConversion"/>
  </si>
  <si>
    <t>通識教育中心</t>
    <phoneticPr fontId="3" type="noConversion"/>
  </si>
  <si>
    <t>111/08/01-112/07/31</t>
    <phoneticPr fontId="3" type="noConversion"/>
  </si>
  <si>
    <t>蔡家緯</t>
    <phoneticPr fontId="3" type="noConversion"/>
  </si>
  <si>
    <t>基於混合式量子網路之量子通訊協定研究</t>
    <phoneticPr fontId="3" type="noConversion"/>
  </si>
  <si>
    <t>開發深度學習多模態人工智慧遠距監考系統：整合試題反應組型、行為訊號、視訊眼動軌跡探究遠距監考的機制</t>
    <phoneticPr fontId="3" type="noConversion"/>
  </si>
  <si>
    <t>111/08/01-112/07/31</t>
    <phoneticPr fontId="3" type="noConversion"/>
  </si>
  <si>
    <t>全球化與碳排放關係之再審視:追蹤數據傅立葉因果關係</t>
    <phoneticPr fontId="3" type="noConversion"/>
  </si>
  <si>
    <t>111/08/01-112/07/31</t>
    <phoneticPr fontId="3" type="noConversion"/>
  </si>
  <si>
    <t>彈性支用額度10,360元         111年 東海大學轉入        兩岸社會經濟與管理     研究中心</t>
    <phoneticPr fontId="3" type="noConversion"/>
  </si>
  <si>
    <t>保險金融管理系</t>
    <phoneticPr fontId="3" type="noConversion"/>
  </si>
  <si>
    <t>王美智</t>
    <phoneticPr fontId="3" type="noConversion"/>
  </si>
  <si>
    <t>專案型助理研究員</t>
    <phoneticPr fontId="3" type="noConversion"/>
  </si>
  <si>
    <t>NSTC 111-2410-H-025-040 -</t>
    <phoneticPr fontId="3" type="noConversion"/>
  </si>
  <si>
    <t>曾建維</t>
    <phoneticPr fontId="3" type="noConversion"/>
  </si>
  <si>
    <t>資訊管理系(含碩士班)</t>
    <phoneticPr fontId="3" type="noConversion"/>
  </si>
  <si>
    <t>專任助理教授</t>
    <phoneticPr fontId="3" type="noConversion"/>
  </si>
  <si>
    <t>NSTC 111-2410-H-025-039 -</t>
    <phoneticPr fontId="3" type="noConversion"/>
  </si>
  <si>
    <t>新進人員研究計畫(個別型)</t>
    <phoneticPr fontId="3" type="noConversion"/>
  </si>
  <si>
    <t xml:space="preserve">彈性支用額度15,800元     出席國際學術會議：60,000  111.7月國立臺東大學 轉入    </t>
    <phoneticPr fontId="3" type="noConversion"/>
  </si>
  <si>
    <t>資訊工程系(含碩士班)</t>
    <phoneticPr fontId="3" type="noConversion"/>
  </si>
  <si>
    <t>MOST 111-2221-E-025-010 -</t>
    <phoneticPr fontId="3" type="noConversion"/>
  </si>
  <si>
    <t>簡淑華</t>
    <phoneticPr fontId="3" type="noConversion"/>
  </si>
  <si>
    <t>曾為國</t>
    <phoneticPr fontId="3" type="noConversion"/>
  </si>
  <si>
    <t>商業經營系</t>
    <phoneticPr fontId="3" type="noConversion"/>
  </si>
  <si>
    <t>專案助理教授</t>
    <phoneticPr fontId="3" type="noConversion"/>
  </si>
  <si>
    <t>變動環境下的數位轉型策略:創業導向、員工數位技能與企業數位化程度關係之研究</t>
    <phoneticPr fontId="3" type="noConversion"/>
  </si>
  <si>
    <t>111/09/01-112/08/31</t>
    <phoneticPr fontId="3" type="noConversion"/>
  </si>
  <si>
    <t>NSTC 111-2410-H-025-041 -</t>
    <phoneticPr fontId="3" type="noConversion"/>
  </si>
  <si>
    <t>彈性支用額度11,640元         111年 國立清華大學轉入</t>
    <phoneticPr fontId="3" type="noConversion"/>
  </si>
  <si>
    <t>中護健康學院美容系</t>
    <phoneticPr fontId="3" type="noConversion"/>
  </si>
  <si>
    <t>111/11/01-112/10/31</t>
    <phoneticPr fontId="3" type="noConversion"/>
  </si>
  <si>
    <t>NSTC 111-2622-E-025-002 -</t>
    <phoneticPr fontId="3" type="noConversion"/>
  </si>
  <si>
    <t>彈性支用額度11,400元　　　　　　　　　先期技術技轉金：62,525
合作企業配合款：211,386</t>
    <phoneticPr fontId="3" type="noConversion"/>
  </si>
  <si>
    <t>陳怡芳</t>
    <phoneticPr fontId="3" type="noConversion"/>
  </si>
  <si>
    <t>中護健康學院老人服務事業管理系</t>
    <phoneticPr fontId="3" type="noConversion"/>
  </si>
  <si>
    <t>NSTC 111-2314-B-025-002 -</t>
    <phoneticPr fontId="3" type="noConversion"/>
  </si>
  <si>
    <t xml:space="preserve">彈性支用額度10,800元        </t>
    <phoneticPr fontId="3" type="noConversion"/>
  </si>
  <si>
    <t>嚴萬軒</t>
    <phoneticPr fontId="3" type="noConversion"/>
  </si>
  <si>
    <t>111/11/01-112/10/31</t>
    <phoneticPr fontId="3" type="noConversion"/>
  </si>
  <si>
    <t>彈性支用額度12,080元　　　　　　　　　國際學術會議：60,000</t>
    <phoneticPr fontId="3" type="noConversion"/>
  </si>
  <si>
    <t>產學合作計畫-超臨界流體嘉寶果活性成分技術開發與在活躍老化與美白之應用研究</t>
    <phoneticPr fontId="3" type="noConversion"/>
  </si>
  <si>
    <t>肺癌病患罹患失智症之風險探討:全國人口之世代研究</t>
    <phoneticPr fontId="3" type="noConversion"/>
  </si>
  <si>
    <t>以Zaltman視覺隱喻萃取法檢視台灣英語學習之深層動機---個人投資理論觀點與對新自由主義的反思</t>
    <phoneticPr fontId="3" type="noConversion"/>
  </si>
  <si>
    <t>NSTC 111-2410-H-025-042 -</t>
    <phoneticPr fontId="3" type="noConversion"/>
  </si>
  <si>
    <t>彈性支用額度14,040元　　　　　　　　　國際學術會議：60,000</t>
    <phoneticPr fontId="3" type="noConversion"/>
  </si>
  <si>
    <t>111/12/01-112/11/30</t>
    <phoneticPr fontId="3" type="noConversion"/>
  </si>
  <si>
    <t>張鈞淯</t>
    <phoneticPr fontId="3" type="noConversion"/>
  </si>
  <si>
    <t>基於mYOLO-CFNN之智慧車流監測系統</t>
    <phoneticPr fontId="3" type="noConversion"/>
  </si>
  <si>
    <t>NSTC 111-2222-E-025-001 -</t>
    <phoneticPr fontId="3" type="noConversion"/>
  </si>
  <si>
    <t>陳俊智</t>
    <phoneticPr fontId="3" type="noConversion"/>
  </si>
  <si>
    <t>國際貿易與經營學系</t>
    <phoneticPr fontId="3" type="noConversion"/>
  </si>
  <si>
    <t>112/01/01-112/12/31</t>
    <phoneticPr fontId="3" type="noConversion"/>
  </si>
  <si>
    <t>NSTC 112-2410-H-025-001 -</t>
    <phoneticPr fontId="3" type="noConversion"/>
  </si>
  <si>
    <t>吳福興</t>
    <phoneticPr fontId="3" type="noConversion"/>
  </si>
  <si>
    <t>人工智慧應用工程學士學位學程</t>
    <phoneticPr fontId="3" type="noConversion"/>
  </si>
  <si>
    <t>開發進階型人工智慧方法以提高預測再入院、急性心肌梗塞及心理狀態之預測效能與其邊緣運算應用(1/3)</t>
    <phoneticPr fontId="3" type="noConversion"/>
  </si>
  <si>
    <t>開發進階型人工智慧方法以提高預測再入院、急性心肌梗塞及心理狀態之預測效能與其邊緣運算應用(2/3)</t>
    <phoneticPr fontId="3" type="noConversion"/>
  </si>
  <si>
    <t>開發進階型人工智慧方法以提高預測再入院、急性心肌梗塞及心理狀態之預測效能與其邊緣運算應用(3/3)</t>
    <phoneticPr fontId="3" type="noConversion"/>
  </si>
  <si>
    <t>2年期，單年期金額
彈性支用額度18,500元               出席國際學術會議：80,000</t>
    <phoneticPr fontId="3" type="noConversion"/>
  </si>
  <si>
    <t>2年期，單年期金額
彈性支用額度為21,520元     出席國際學術會議：80,000</t>
    <phoneticPr fontId="3" type="noConversion"/>
  </si>
  <si>
    <t xml:space="preserve">3年期，單年期金額
彈性支用額度15,980元      出席國際學術會議：90,000    </t>
    <phoneticPr fontId="3" type="noConversion"/>
  </si>
  <si>
    <t xml:space="preserve">3年期，單年期金額
彈性支用額度15,940元     出席國際學術會議：100,000元  </t>
    <phoneticPr fontId="3" type="noConversion"/>
  </si>
  <si>
    <t>2年期，單年期金額
彈性支用額度10,900元</t>
    <phoneticPr fontId="3" type="noConversion"/>
  </si>
  <si>
    <t>2年期，單年期金額
彈性支用額度17,320元      出席國際學術會議：80,000</t>
    <phoneticPr fontId="3" type="noConversion"/>
  </si>
  <si>
    <t>3年期，單年期金額
彈性支用額度16,740元　</t>
    <phoneticPr fontId="3" type="noConversion"/>
  </si>
  <si>
    <t>3年期，單年期金額
彈性支用額度14,900元　</t>
    <phoneticPr fontId="3" type="noConversion"/>
  </si>
  <si>
    <t>3年期，單年期金額
彈性支用額度14,900元　</t>
    <phoneticPr fontId="3" type="noConversion"/>
  </si>
  <si>
    <t>商業經營系</t>
    <phoneticPr fontId="3" type="noConversion"/>
  </si>
  <si>
    <t>智慧無人商店消費者動機與行為之縱向研究-基於定性定量研究方法</t>
    <phoneticPr fontId="3" type="noConversion"/>
  </si>
  <si>
    <t xml:space="preserve">NSTC 112-2410-H-025-006 - </t>
    <phoneticPr fontId="3" type="noConversion"/>
  </si>
  <si>
    <t xml:space="preserve">月支研究主持費1名
:15,000(12.00月計)
彈性支用額度10,800元      出席國際學術會議：60,000    </t>
    <phoneticPr fontId="3" type="noConversion"/>
  </si>
  <si>
    <t>陳美如</t>
    <phoneticPr fontId="3" type="noConversion"/>
  </si>
  <si>
    <t>線上共同設計對消費者在客製化產品購買行為之研究：虛擬產品體驗與社會認同理論的觀點</t>
    <phoneticPr fontId="3" type="noConversion"/>
  </si>
  <si>
    <t>NSTC 112-2410-H-025-007 -</t>
    <phoneticPr fontId="3" type="noConversion"/>
  </si>
  <si>
    <t>一般研究計畫(個別型)</t>
    <phoneticPr fontId="3" type="noConversion"/>
  </si>
  <si>
    <t xml:space="preserve">月支研究主持費1名
:15,000(12.00月計)
彈性支用額度10,000元      </t>
    <phoneticPr fontId="3" type="noConversion"/>
  </si>
  <si>
    <t>教授</t>
    <phoneticPr fontId="3" type="noConversion"/>
  </si>
  <si>
    <t>以深度強化學習結合注意力機制於阿茲海默症早期診斷、延緩與危險因素探討</t>
    <phoneticPr fontId="3" type="noConversion"/>
  </si>
  <si>
    <t>112/08/01-113/07/31</t>
    <phoneticPr fontId="3" type="noConversion"/>
  </si>
  <si>
    <t>NSTC 112-2410-H-025-008 -</t>
    <phoneticPr fontId="3" type="noConversion"/>
  </si>
  <si>
    <t xml:space="preserve">月支研究主持費1名
:15,000(12.00月計)
彈性支用額度13,000元      出席國際學術會議：75,000    </t>
    <phoneticPr fontId="3" type="noConversion"/>
  </si>
  <si>
    <t>鄭正豐</t>
    <phoneticPr fontId="3" type="noConversion"/>
  </si>
  <si>
    <t>副教授</t>
    <phoneticPr fontId="3" type="noConversion"/>
  </si>
  <si>
    <t>天使還是魔鬼？整合探究服務機器人口碑的前因與後果</t>
    <phoneticPr fontId="3" type="noConversion"/>
  </si>
  <si>
    <t>112/08/01-113/07/31</t>
    <phoneticPr fontId="3" type="noConversion"/>
  </si>
  <si>
    <t>NSTC 112-2410-H-025-009 -</t>
    <phoneticPr fontId="3" type="noConversion"/>
  </si>
  <si>
    <t xml:space="preserve">月支研究主持費1名
:15,000(12.00月計)
彈性支用額度8,080元      出席國際學術會議：119,000    </t>
    <phoneticPr fontId="3" type="noConversion"/>
  </si>
  <si>
    <t>黃彥智</t>
    <phoneticPr fontId="3" type="noConversion"/>
  </si>
  <si>
    <t>道德領導與綠色創造力：創意性問題解決的中介角色與集體促進焦點的調節結果</t>
    <phoneticPr fontId="3" type="noConversion"/>
  </si>
  <si>
    <t xml:space="preserve"> NSTC 112-2410-H-025-010 - </t>
    <phoneticPr fontId="3" type="noConversion"/>
  </si>
  <si>
    <t xml:space="preserve">月支研究主持費1名
:15,000(12.00月計)
彈性支用額度9,380元          </t>
    <phoneticPr fontId="3" type="noConversion"/>
  </si>
  <si>
    <t>中護健康學院老人服務事業管理系</t>
    <phoneticPr fontId="3" type="noConversion"/>
  </si>
  <si>
    <t>台灣全民健康保險新版使用者付費部份負擔政策有效性的事前評估：互補性醫療服務搭售的包裹式定價觀點</t>
    <phoneticPr fontId="3" type="noConversion"/>
  </si>
  <si>
    <t xml:space="preserve"> NSTC 112-2410-H-025-011 - </t>
    <phoneticPr fontId="3" type="noConversion"/>
  </si>
  <si>
    <t xml:space="preserve">月支研究主持費1名
:15,000(12.00月計)
彈性支用額度13,000元      出席國際學術會議：80,000    </t>
    <phoneticPr fontId="3" type="noConversion"/>
  </si>
  <si>
    <t>助理教授</t>
    <phoneticPr fontId="3" type="noConversion"/>
  </si>
  <si>
    <t>同事不文明行為之調節式中介與中介式調節分析：社會訊息處理取向</t>
    <phoneticPr fontId="3" type="noConversion"/>
  </si>
  <si>
    <t xml:space="preserve"> NSTC 112-2410-H-025-012 -SSS</t>
    <phoneticPr fontId="3" type="noConversion"/>
  </si>
  <si>
    <t>新進人員研究計畫(個別型)</t>
    <phoneticPr fontId="3" type="noConversion"/>
  </si>
  <si>
    <t xml:space="preserve">月支研究主持費1名
:15,000(12.00月計)
彈性支用額度8,000元          </t>
    <phoneticPr fontId="3" type="noConversion"/>
  </si>
  <si>
    <t>李家瑩</t>
    <phoneticPr fontId="3" type="noConversion"/>
  </si>
  <si>
    <t>企業管理系</t>
    <phoneticPr fontId="3" type="noConversion"/>
  </si>
  <si>
    <t>教授</t>
    <phoneticPr fontId="3" type="noConversion"/>
  </si>
  <si>
    <t>逃不出手掌心? 探索如何鎖住通路顧客(1/2)</t>
    <phoneticPr fontId="3" type="noConversion"/>
  </si>
  <si>
    <t>112/08/01-114/07/31</t>
    <phoneticPr fontId="3" type="noConversion"/>
  </si>
  <si>
    <t>NSTC 112-2628-H-025 -001 -MY2</t>
    <phoneticPr fontId="3" type="noConversion"/>
  </si>
  <si>
    <t>優秀年輕學者研究計畫(個別型)</t>
    <phoneticPr fontId="3" type="noConversion"/>
  </si>
  <si>
    <t>人工智慧應用工程學士學位學程</t>
    <phoneticPr fontId="3" type="noConversion"/>
  </si>
  <si>
    <t>113/06/01-114/05/31</t>
    <phoneticPr fontId="3" type="noConversion"/>
  </si>
  <si>
    <t>逃不出手掌心? 探索如何鎖住通路顧客(2/2)</t>
    <phoneticPr fontId="3" type="noConversion"/>
  </si>
  <si>
    <t>113/08/01-114/07/31</t>
    <phoneticPr fontId="3" type="noConversion"/>
  </si>
  <si>
    <t xml:space="preserve">NSTC 112-2628-H-025 -001 -MY2 </t>
    <phoneticPr fontId="3" type="noConversion"/>
  </si>
  <si>
    <t>優秀年輕學者研究計畫(個別型)</t>
    <phoneticPr fontId="3" type="noConversion"/>
  </si>
  <si>
    <t>陳庭萱</t>
    <phoneticPr fontId="3" type="noConversion"/>
  </si>
  <si>
    <t>NSTC 112-2410-H-025 -004 -MY2</t>
    <phoneticPr fontId="3" type="noConversion"/>
  </si>
  <si>
    <t>一般研究計畫(個別型)</t>
    <phoneticPr fontId="3" type="noConversion"/>
  </si>
  <si>
    <t xml:space="preserve">2年期，單年期金額
月支研究主持費1名
:15,000(12.00月計)
彈性支用額度18,000元      出席國際學術會議：95,900    </t>
    <phoneticPr fontId="3" type="noConversion"/>
  </si>
  <si>
    <t xml:space="preserve">2年期，單年期金額
月支研究主持費1名
:15,000(12.00月計)
彈性支用額度14,220元      出席國際學術會議：100,000    </t>
    <phoneticPr fontId="3" type="noConversion"/>
  </si>
  <si>
    <t xml:space="preserve">建置偏誤修正的永續放款智慧預測模型-運用雙向編碼表述、注意力長短期記憶和Q學習(2/2) </t>
    <phoneticPr fontId="3" type="noConversion"/>
  </si>
  <si>
    <t xml:space="preserve">建置偏誤修正的永續放款智慧預測模型-運用雙向編碼表述、注意力長短期記憶和Q學習(1/2) </t>
    <phoneticPr fontId="3" type="noConversion"/>
  </si>
  <si>
    <t>呂岡玶</t>
    <phoneticPr fontId="3" type="noConversion"/>
  </si>
  <si>
    <t>統計系</t>
    <phoneticPr fontId="3" type="noConversion"/>
  </si>
  <si>
    <t>教授</t>
    <phoneticPr fontId="3" type="noConversion"/>
  </si>
  <si>
    <t xml:space="preserve">月支研究主持費1名
:15,000(12.00月計)
彈性支用額度8,860元      出席國際學術會議：50,000    </t>
    <phoneticPr fontId="3" type="noConversion"/>
  </si>
  <si>
    <t>鄭經偉</t>
    <phoneticPr fontId="3" type="noConversion"/>
  </si>
  <si>
    <t>資訊工程系(含碩士班)</t>
    <phoneticPr fontId="3" type="noConversion"/>
  </si>
  <si>
    <t>112/08/01-113/07/31</t>
    <phoneticPr fontId="3" type="noConversion"/>
  </si>
  <si>
    <t xml:space="preserve">月支研究主持費1名
:15,000(12.00月計)
彈性支用額度25,000元      出席國際學術會議：50,000    </t>
    <phoneticPr fontId="3" type="noConversion"/>
  </si>
  <si>
    <t>劉以慧</t>
    <phoneticPr fontId="3" type="noConversion"/>
  </si>
  <si>
    <t>發展均質化的成人數位識能與學習模式：基於整合科技接受模式、中高齡數位識能的實證研究</t>
    <phoneticPr fontId="3" type="noConversion"/>
  </si>
  <si>
    <t>中護健康學院老人服務事業管理系</t>
    <phoneticPr fontId="3" type="noConversion"/>
  </si>
  <si>
    <t>副教授</t>
    <phoneticPr fontId="3" type="noConversion"/>
  </si>
  <si>
    <t xml:space="preserve">月支研究主持費1名
:15,000(12.00月計)
彈性支用額度16,040元      出席國際學術會議：100,000    </t>
    <phoneticPr fontId="3" type="noConversion"/>
  </si>
  <si>
    <t>洪國財</t>
  </si>
  <si>
    <t>應用日語系</t>
    <phoneticPr fontId="3" type="noConversion"/>
  </si>
  <si>
    <t>112/08/01-113/07/31</t>
    <phoneticPr fontId="3" type="noConversion"/>
  </si>
  <si>
    <t xml:space="preserve">月支研究主持費1名
:15,000(12.00月計)
彈性支用額度12,860元      出席國際學術會議：70,000    </t>
    <phoneticPr fontId="3" type="noConversion"/>
  </si>
  <si>
    <t>林文彥</t>
    <phoneticPr fontId="3" type="noConversion"/>
  </si>
  <si>
    <t xml:space="preserve">月支研究主持費1名
:15,000(12.00月計)
彈性支用額度16,420元      出席國際學術會議：50,000    </t>
    <phoneticPr fontId="3" type="noConversion"/>
  </si>
  <si>
    <t>助理教授</t>
    <phoneticPr fontId="3" type="noConversion"/>
  </si>
  <si>
    <t xml:space="preserve">月支研究主持費1名
:15,000(12.00月計)
彈性支用額度12,200元      出席國際學術會議：31,000    </t>
    <phoneticPr fontId="3" type="noConversion"/>
  </si>
  <si>
    <t>林家安</t>
    <phoneticPr fontId="3" type="noConversion"/>
  </si>
  <si>
    <t>商業設計系(含碩士班)</t>
    <phoneticPr fontId="3" type="noConversion"/>
  </si>
  <si>
    <t xml:space="preserve">月支研究主持費1名
:15,000(12.00月計)
彈性支用額度17,620元          </t>
    <phoneticPr fontId="3" type="noConversion"/>
  </si>
  <si>
    <t>謝佩倫</t>
    <phoneticPr fontId="3" type="noConversion"/>
  </si>
  <si>
    <t>112/08/01-115/07/31</t>
    <phoneticPr fontId="3" type="noConversion"/>
  </si>
  <si>
    <t xml:space="preserve">月支研究主持費1名
:15,000(12.00月計)
彈性支用額度19,000元      出席國際學術會議：50,000    </t>
    <phoneticPr fontId="3" type="noConversion"/>
  </si>
  <si>
    <t>113/08/01-115/07/31</t>
    <phoneticPr fontId="3" type="noConversion"/>
  </si>
  <si>
    <t>何昕家</t>
    <phoneticPr fontId="3" type="noConversion"/>
  </si>
  <si>
    <t>通識教育中心</t>
    <phoneticPr fontId="3" type="noConversion"/>
  </si>
  <si>
    <t>中小學永續發展目標（SDGs）素養課程與教學實踐取徑之研究(1/3)</t>
    <phoneticPr fontId="3" type="noConversion"/>
  </si>
  <si>
    <t>112/08/01-115/07/31</t>
    <phoneticPr fontId="3" type="noConversion"/>
  </si>
  <si>
    <t>NSTC 112-2410-H-025-015-SS3</t>
    <phoneticPr fontId="3" type="noConversion"/>
  </si>
  <si>
    <t>113/08/01-115/07/31</t>
    <phoneticPr fontId="3" type="noConversion"/>
  </si>
  <si>
    <t>中小學永續發展目標（SDGs）素養課程與教學實踐取徑之研究(3/3)</t>
    <phoneticPr fontId="3" type="noConversion"/>
  </si>
  <si>
    <t>114/08/01-115/07/31</t>
    <phoneticPr fontId="3" type="noConversion"/>
  </si>
  <si>
    <t>114/08/01-115/07/31</t>
    <phoneticPr fontId="3" type="noConversion"/>
  </si>
  <si>
    <t>改變點迴歸模型之改變點個數的穩健估計</t>
    <phoneticPr fontId="3" type="noConversion"/>
  </si>
  <si>
    <t>NSTC 112-2118-M-025-001-</t>
    <phoneticPr fontId="3" type="noConversion"/>
  </si>
  <si>
    <t>Zener衝擊理論的近似解應用於工程材料及禽蛋蛋殼厚度之量測( II )</t>
    <phoneticPr fontId="3" type="noConversion"/>
  </si>
  <si>
    <t>NSTC 112-2313-B-025-001-</t>
    <phoneticPr fontId="3" type="noConversion"/>
  </si>
  <si>
    <t>NSTC 112-2410-H-025-002-</t>
    <phoneticPr fontId="3" type="noConversion"/>
  </si>
  <si>
    <t>大學生以想法為主線上知識翻新活動提升多元文化素養之文化理解與實踐</t>
    <phoneticPr fontId="3" type="noConversion"/>
  </si>
  <si>
    <t>NSTC 112-2410-H-25-003-</t>
    <phoneticPr fontId="3" type="noConversion"/>
  </si>
  <si>
    <t>以AI聊天系統為基礎之鷹架式引導國中領域課程融入SDGs協作系統-培養師生跨域學習、發現問題與解決問題的素養</t>
    <phoneticPr fontId="3" type="noConversion"/>
  </si>
  <si>
    <t>NSTC 112-2410-H-025-013-</t>
    <phoneticPr fontId="3" type="noConversion"/>
  </si>
  <si>
    <t>比較自閉症與一般學童情緒識別視覺線索、AI機器人互動溝通模式設計與評估</t>
    <phoneticPr fontId="3" type="noConversion"/>
  </si>
  <si>
    <t>NSTC 112-2410-H-025-014-</t>
    <phoneticPr fontId="3" type="noConversion"/>
  </si>
  <si>
    <t>農民影像書寫-從當代回看1930年代農民的集體記憶與話語</t>
    <phoneticPr fontId="3" type="noConversion"/>
  </si>
  <si>
    <t>NSTC 112-2410-H-025-016-</t>
    <phoneticPr fontId="3" type="noConversion"/>
  </si>
  <si>
    <t>以復原力為導向的訓練合併智能照護管理對中高齡長者身智衰退症之成效探討(1/3)</t>
    <phoneticPr fontId="3" type="noConversion"/>
  </si>
  <si>
    <t>NSTC 112-2314-B-025-001-MY3-</t>
    <phoneticPr fontId="3" type="noConversion"/>
  </si>
  <si>
    <t>以復原力為導向的訓練合併智能照護管理對中高齡長者身智衰退症之成效探討(2/3)</t>
    <phoneticPr fontId="3" type="noConversion"/>
  </si>
  <si>
    <t>NSTC 112-2314-B-025-001-MY3-</t>
    <phoneticPr fontId="3" type="noConversion"/>
  </si>
  <si>
    <t>中小學永續發展目標（SDGs）素養課程與教學實踐取徑之研究(2/3)</t>
    <phoneticPr fontId="3" type="noConversion"/>
  </si>
  <si>
    <t>NSTC 112-2410-H-025-015-SS3</t>
    <phoneticPr fontId="3" type="noConversion"/>
  </si>
  <si>
    <t>以復原力為導向的訓練合併智能照護管理對中高齡長者身智衰退症之成效探討(3/3)</t>
    <phoneticPr fontId="3" type="noConversion"/>
  </si>
  <si>
    <t>王健亞</t>
    <phoneticPr fontId="3" type="noConversion"/>
  </si>
  <si>
    <t>在虛實整合環境中降低影視專案參與人員的閒置時間</t>
    <phoneticPr fontId="3" type="noConversion"/>
  </si>
  <si>
    <t>112/08/01-113/07/31</t>
    <phoneticPr fontId="3" type="noConversion"/>
  </si>
  <si>
    <t>NSTC 112-2410-H-025-045-</t>
    <phoneticPr fontId="3" type="noConversion"/>
  </si>
  <si>
    <t>30(轉)</t>
    <phoneticPr fontId="3" type="noConversion"/>
  </si>
  <si>
    <t>任務型導向的系統或裝置其保固設計、預防維護與檢驗策略之研究(2/3)</t>
    <phoneticPr fontId="3" type="noConversion"/>
  </si>
  <si>
    <t>具非搶占優先權服務與多服務者同步休假之重試排隊分析(2/3)</t>
    <phoneticPr fontId="3" type="noConversion"/>
  </si>
  <si>
    <t>簡郁紘</t>
    <phoneticPr fontId="3" type="noConversion"/>
  </si>
  <si>
    <t>統計系</t>
    <phoneticPr fontId="3" type="noConversion"/>
  </si>
  <si>
    <t>教授</t>
    <phoneticPr fontId="3" type="noConversion"/>
  </si>
  <si>
    <t>MOST 111-2221-E-025 -001 -MY3</t>
    <phoneticPr fontId="3" type="noConversion"/>
  </si>
  <si>
    <t xml:space="preserve">3年期，單年期金額
月支研究主持費1名
:15,000(12.00月計)
彈性支用額度15,060元      出席國際學術會議：90,000    </t>
    <phoneticPr fontId="3" type="noConversion"/>
  </si>
  <si>
    <t>任務型導向的系統或裝置其保固設計、預防維護與檢驗策略之研究(3/3)</t>
    <phoneticPr fontId="3" type="noConversion"/>
  </si>
  <si>
    <t xml:space="preserve">3年期，單年期金額
月支研究主持費1名
:15,000(12.00月計)
彈性支用額度15,940元      出席國際學術會議：100,000    </t>
    <phoneticPr fontId="3" type="noConversion"/>
  </si>
  <si>
    <t>基於自我隱藏可逆性浮水印之可偵測竄改位置的影像完整性驗證(1/2)</t>
    <phoneticPr fontId="3" type="noConversion"/>
  </si>
  <si>
    <t>戴維良</t>
    <phoneticPr fontId="3" type="noConversion"/>
  </si>
  <si>
    <t>副教授</t>
    <phoneticPr fontId="3" type="noConversion"/>
  </si>
  <si>
    <t xml:space="preserve">NSTC 112-2221-E-025 -005 -MY2 </t>
    <phoneticPr fontId="3" type="noConversion"/>
  </si>
  <si>
    <t>一般研究計畫(個別型)</t>
    <phoneticPr fontId="3" type="noConversion"/>
  </si>
  <si>
    <t>基於自我隱藏可逆性浮水印之可偵測竄改位置的影像完整性驗證(2/2)</t>
    <phoneticPr fontId="3" type="noConversion"/>
  </si>
  <si>
    <t xml:space="preserve"> 一般研究計畫(個別型)</t>
    <phoneticPr fontId="3" type="noConversion"/>
  </si>
  <si>
    <t>具非搶占優先權服務與多服務者同步休假之重試排隊分析(3/3)</t>
    <phoneticPr fontId="3" type="noConversion"/>
  </si>
  <si>
    <t>李孟杰</t>
    <phoneticPr fontId="3" type="noConversion"/>
  </si>
  <si>
    <t>室內設計系(含碩士班)</t>
    <phoneticPr fontId="3" type="noConversion"/>
  </si>
  <si>
    <t>教授</t>
    <phoneticPr fontId="3" type="noConversion"/>
  </si>
  <si>
    <t>室內熱舒適及空氣品質與高齡者身心感知之關聯性研究(1/2)</t>
    <phoneticPr fontId="3" type="noConversion"/>
  </si>
  <si>
    <t>NSTC 112-2221-E-025 -003 -MY2</t>
    <phoneticPr fontId="3" type="noConversion"/>
  </si>
  <si>
    <t>一般研究計畫(個別型)</t>
    <phoneticPr fontId="3" type="noConversion"/>
  </si>
  <si>
    <t>室內熱舒適及空氣品質與高齡者身心感知之關聯性研究(2/2)</t>
    <phoneticPr fontId="3" type="noConversion"/>
  </si>
  <si>
    <t>113/08/01-114/07/31</t>
    <phoneticPr fontId="3" type="noConversion"/>
  </si>
  <si>
    <t>蕭國倫</t>
    <phoneticPr fontId="3" type="noConversion"/>
  </si>
  <si>
    <t>資訊管理系(含碩士班)</t>
    <phoneticPr fontId="3" type="noConversion"/>
  </si>
  <si>
    <t>教授</t>
    <phoneticPr fontId="3" type="noConversion"/>
  </si>
  <si>
    <t>元宇宙能力評估研究：量表開發與職場參與意願因素之探索(1/2)</t>
    <phoneticPr fontId="3" type="noConversion"/>
  </si>
  <si>
    <t>112/08/01-113/07/31</t>
    <phoneticPr fontId="3" type="noConversion"/>
  </si>
  <si>
    <t>NSTC 112-2410-H-025 -018 -MY2</t>
    <phoneticPr fontId="3" type="noConversion"/>
  </si>
  <si>
    <t>一般研究計畫(個別型)</t>
    <phoneticPr fontId="3" type="noConversion"/>
  </si>
  <si>
    <t>元宇宙能力評估研究：量表開發與職場參與意願因素之探索(2/2)</t>
    <phoneticPr fontId="3" type="noConversion"/>
  </si>
  <si>
    <t>林心慧</t>
    <phoneticPr fontId="3" type="noConversion"/>
  </si>
  <si>
    <t>流通管理系(含碩士班)</t>
    <phoneticPr fontId="3" type="noConversion"/>
  </si>
  <si>
    <t>教授</t>
    <phoneticPr fontId="3" type="noConversion"/>
  </si>
  <si>
    <t>行銷模擬系統對於學生創業學習態度、創業競賽參與、自我效能與行為意向的影響：兼論內外控與個人資訊科技創新的調節效果(1/2)</t>
    <phoneticPr fontId="3" type="noConversion"/>
  </si>
  <si>
    <t>NSTC 112-2410-H-025 -020 -MY2</t>
    <phoneticPr fontId="3" type="noConversion"/>
  </si>
  <si>
    <t>行銷模擬系統對於學生創業學習態度、創業競賽參與、自我效能與行為意向的影響：兼論內外控與個人資訊科技創新的調節效果(2/2)</t>
    <phoneticPr fontId="3" type="noConversion"/>
  </si>
  <si>
    <t>企業管理系</t>
    <phoneticPr fontId="3" type="noConversion"/>
  </si>
  <si>
    <t>程式設計課程的教育機器人介入與運算思維技能之研究(1/2)</t>
    <phoneticPr fontId="3" type="noConversion"/>
  </si>
  <si>
    <t>NSTC 112-2410-H-025 -024 -MY2</t>
    <phoneticPr fontId="3" type="noConversion"/>
  </si>
  <si>
    <t>一般研究計畫(個別型)</t>
    <phoneticPr fontId="3" type="noConversion"/>
  </si>
  <si>
    <t>程式設計課程的教育機器人介入與運算思維技能之研究(2/2)</t>
    <phoneticPr fontId="3" type="noConversion"/>
  </si>
  <si>
    <t>黃天麒</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</si>
  <si>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以永續發展教育培育產業導向之高層次思維能力課程發展與評估－子計畫一：應用設計思考教學法培育資訊軟體產業高層次思維之永續發展人才(1/3)</t>
    <phoneticPr fontId="3" type="noConversion"/>
  </si>
  <si>
    <t>112/08/01-115/07/31</t>
    <phoneticPr fontId="3" type="noConversion"/>
  </si>
  <si>
    <t>NSTC 112-2410-H-025 -027 -MY3</t>
    <phoneticPr fontId="3" type="noConversion"/>
  </si>
  <si>
    <t>一般研究計畫(整合型)</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</si>
  <si>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以永續發展教育培育產業導向之高層次思維能力課程發展與評估－子計畫一：應用設計思考教學法培育資訊軟體產業高層次思維之永續發展人才(2/3)</t>
    <phoneticPr fontId="3" type="noConversion"/>
  </si>
  <si>
    <t>113/08/01-115/07/31</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</si>
  <si>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以永續發展教育培育產業導向之高層次思維能力課程發展與評估－子計畫一：應用設計思考教學法培育資訊軟體產業高層次思維之永續發展人才(3/3)</t>
    <phoneticPr fontId="3" type="noConversion"/>
  </si>
  <si>
    <t>114/08/01-115/07/31</t>
    <phoneticPr fontId="3" type="noConversion"/>
  </si>
  <si>
    <t>陳夏蓮</t>
    <phoneticPr fontId="3" type="noConversion"/>
  </si>
  <si>
    <t>中護健康學院護理系</t>
    <phoneticPr fontId="3" type="noConversion"/>
  </si>
  <si>
    <t>護理專業認同形成模式之發展與驗證(1/2)</t>
    <phoneticPr fontId="3" type="noConversion"/>
  </si>
  <si>
    <t>NSTC 112-2410-H-025 -032 -MY2</t>
    <phoneticPr fontId="3" type="noConversion"/>
  </si>
  <si>
    <t>護理專業認同形成模式之發展與驗證(2/2)</t>
    <phoneticPr fontId="3" type="noConversion"/>
  </si>
  <si>
    <t xml:space="preserve">2年期，單年期獎金
月支研究主持費1名
:15,000(12.00月計)
彈性支用額度16,240元      </t>
    <phoneticPr fontId="3" type="noConversion"/>
  </si>
  <si>
    <t xml:space="preserve">3年期，單年期獎金
月支研究主持費1名
:15,000(12.00月計)
彈性支用額度25,000元      出席國際學術會議：100,000    </t>
    <phoneticPr fontId="3" type="noConversion"/>
  </si>
  <si>
    <t xml:space="preserve">2年期，單年期獎金
月支研究主持費1名
:15,000(12.00月計)
彈性支用額度14,480元      出席國際學術會議：60,000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</si>
  <si>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</si>
  <si>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</si>
  <si>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2年期，單年期獎金
月支研究主持費1名
:15,000(12.00月計)
移地研究：180,000元
彈性支用額度22,180元      出席國際學術會議：80,000    </t>
    <phoneticPr fontId="3" type="noConversion"/>
  </si>
  <si>
    <t xml:space="preserve">2年期，單年期獎金
月支研究主持費1名
:15,000(12.00月計)
彈性支用額度16,800元      出席國際學術會議：80,000    </t>
    <phoneticPr fontId="3" type="noConversion"/>
  </si>
  <si>
    <t xml:space="preserve">3年期，單年期獎金
月支研究主持費1名
:15,000(12.00月計)
彈性支用額度15,660元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</si>
  <si>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</si>
  <si>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</si>
  <si>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彈性支用額度14,280元          </t>
    <phoneticPr fontId="3" type="noConversion"/>
  </si>
  <si>
    <t xml:space="preserve">2年期，單年期獎金
月支研究主持費1名
:15,000(12.00月計)
彈性支用額度16,580元      出席國際學術會議：80,000    </t>
    <phoneticPr fontId="3" type="noConversion"/>
  </si>
  <si>
    <t xml:space="preserve">2年期，單年期獎金
月支研究主持費1名
:15,000(12.00月計)
移地研究：180,000元
彈性支用額度22,860元      出席國際學術會議：80,000    </t>
    <phoneticPr fontId="3" type="noConversion"/>
  </si>
  <si>
    <t xml:space="preserve">2年期，單年期獎金
月支研究主持費1名
:15,000(12.00月計)
彈性支用額度16,200元      出席國際學術會議：60,000    </t>
    <phoneticPr fontId="3" type="noConversion"/>
  </si>
  <si>
    <t xml:space="preserve">2年期，單年期獎金
月支研究主持費1名
:15,000(12.00月計)
彈性支用額度16,240元      </t>
    <phoneticPr fontId="3" type="noConversion"/>
  </si>
  <si>
    <t>曾琦芬</t>
    <phoneticPr fontId="3" type="noConversion"/>
  </si>
  <si>
    <t>應用英語系</t>
    <phoneticPr fontId="3" type="noConversion"/>
  </si>
  <si>
    <t>科技強化合作寫作系統提升高中生英文議論文寫作及批判性思考： 教師增能與教學實施(1/2)</t>
    <phoneticPr fontId="3" type="noConversion"/>
  </si>
  <si>
    <t>NSTC 112-2410-H-025 -036 -MY2</t>
    <phoneticPr fontId="3" type="noConversion"/>
  </si>
  <si>
    <t>一般研究計畫(個別型)</t>
    <phoneticPr fontId="3" type="noConversion"/>
  </si>
  <si>
    <t xml:space="preserve">2年期，單年期獎金
月支研究主持費1名
:15,000(12.00月計)
彈性支用額度15,060元      出席國際學術會議：100,000    </t>
    <phoneticPr fontId="3" type="noConversion"/>
  </si>
  <si>
    <t>科技強化合作寫作系統提升高中生英文議論文寫作及批判性思考： 教師增能與教學實施(2/2)</t>
    <phoneticPr fontId="3" type="noConversion"/>
  </si>
  <si>
    <t>智慧生產工程系</t>
    <phoneticPr fontId="3" type="noConversion"/>
  </si>
  <si>
    <t>助理教授</t>
    <phoneticPr fontId="3" type="noConversion"/>
  </si>
  <si>
    <t>以嗅覺觸發改善辦公室工作情緒之主觀與客觀評價分析</t>
    <phoneticPr fontId="3" type="noConversion"/>
  </si>
  <si>
    <t>NSTC 112-2221-E-025-001 -</t>
    <phoneticPr fontId="3" type="noConversion"/>
  </si>
  <si>
    <t>新進人員研究計畫(個別型)</t>
    <phoneticPr fontId="3" type="noConversion"/>
  </si>
  <si>
    <t xml:space="preserve">月支研究主持費1名
:15,000(12.00月計)
彈性支用額度17,660元      出席國際學術會議：80,000    </t>
    <phoneticPr fontId="3" type="noConversion"/>
  </si>
  <si>
    <t>江茂綸</t>
    <phoneticPr fontId="3" type="noConversion"/>
  </si>
  <si>
    <t>人工智慧應用工程學士學位學程</t>
    <phoneticPr fontId="3" type="noConversion"/>
  </si>
  <si>
    <t>通過使用分散式協議的dropout機制來預測加密貨幣之長期和短期記憶模型</t>
    <phoneticPr fontId="3" type="noConversion"/>
  </si>
  <si>
    <t xml:space="preserve"> NSTC 112-2221-E-025-002 -</t>
    <phoneticPr fontId="3" type="noConversion"/>
  </si>
  <si>
    <t>一般研究計畫(個別型)</t>
    <phoneticPr fontId="3" type="noConversion"/>
  </si>
  <si>
    <t xml:space="preserve">月支研究主持費1名
:15,000(12.00月計)
彈性支用額度13,800元      出席國際學術會議：62,000    </t>
    <phoneticPr fontId="3" type="noConversion"/>
  </si>
  <si>
    <t>張雅芬</t>
    <phoneticPr fontId="3" type="noConversion"/>
  </si>
  <si>
    <t>資訊工程系(含碩士班)</t>
    <phoneticPr fontId="3" type="noConversion"/>
  </si>
  <si>
    <t>教授</t>
    <phoneticPr fontId="3" type="noConversion"/>
  </si>
  <si>
    <t>低成本離線驗證裝置之防窺視具稽核功能身分驗證機制之研究</t>
    <phoneticPr fontId="3" type="noConversion"/>
  </si>
  <si>
    <t xml:space="preserve"> NSTC 112-2221-E-025-004 -</t>
    <phoneticPr fontId="3" type="noConversion"/>
  </si>
  <si>
    <t xml:space="preserve">月支研究主持費1名
:15,000(12.00月計)
彈性支用額度17,800元      出席國際學術會議：80,000    </t>
    <phoneticPr fontId="3" type="noConversion"/>
  </si>
  <si>
    <t>基於虛擬三維參考表之訊息嵌入法的設計與研究</t>
    <phoneticPr fontId="3" type="noConversion"/>
  </si>
  <si>
    <t>112/08/01-113/07/31</t>
    <phoneticPr fontId="3" type="noConversion"/>
  </si>
  <si>
    <t>NSTC 112-2221-E-025-006 -</t>
    <phoneticPr fontId="3" type="noConversion"/>
  </si>
  <si>
    <t xml:space="preserve">一般研究計畫(個別型) </t>
    <phoneticPr fontId="3" type="noConversion"/>
  </si>
  <si>
    <t xml:space="preserve">月支研究主持費1名
:15,000(12.00月計)
彈性支用額度16,720元      出席國際學術會議：60,000    </t>
    <phoneticPr fontId="3" type="noConversion"/>
  </si>
  <si>
    <t>輕量化量子環境與量子通訊協定之研究</t>
    <phoneticPr fontId="3" type="noConversion"/>
  </si>
  <si>
    <t>NSTC 112-2221-E-025-007 -</t>
    <phoneticPr fontId="3" type="noConversion"/>
  </si>
  <si>
    <t xml:space="preserve">月支研究主持費1名
:15,000(12.00月計)
彈性支用額度15,400元      出席國際學術會議：60,000    </t>
    <phoneticPr fontId="3" type="noConversion"/>
  </si>
  <si>
    <t>蘇淑芬</t>
    <phoneticPr fontId="3" type="noConversion"/>
  </si>
  <si>
    <t>AI人工智慧骨架辨識之居家運動活動及智能感知應用程式App對冠狀動脈心臟病患者日常活動功能、生理指數、生活品質之成效</t>
    <phoneticPr fontId="3" type="noConversion"/>
  </si>
  <si>
    <t>NSTC 112-2314-B-025-002 -</t>
    <phoneticPr fontId="3" type="noConversion"/>
  </si>
  <si>
    <t>一般研究計畫(個別型)</t>
    <phoneticPr fontId="3" type="noConversion"/>
  </si>
  <si>
    <t xml:space="preserve">月支研究主持費1名
:15,000(12.00月計)
彈性支用額度16,000元      出席國際學術會議：80,000    </t>
    <phoneticPr fontId="3" type="noConversion"/>
  </si>
  <si>
    <t>黃英哲</t>
    <phoneticPr fontId="3" type="noConversion"/>
  </si>
  <si>
    <t>培養台灣日語文專攻生「生涯發展力」之研究</t>
    <phoneticPr fontId="3" type="noConversion"/>
  </si>
  <si>
    <t>NSTC 112-2410-H-025-005 -</t>
    <phoneticPr fontId="3" type="noConversion"/>
  </si>
  <si>
    <t>一般研究計畫(個別型)</t>
    <phoneticPr fontId="3" type="noConversion"/>
  </si>
  <si>
    <t xml:space="preserve">月支研究主持費1名
:15,000(12.00月計)
彈性支用額度12,480元      出席國際學術會議：40,000    </t>
    <phoneticPr fontId="3" type="noConversion"/>
  </si>
  <si>
    <t>通識教育中心</t>
    <phoneticPr fontId="3" type="noConversion"/>
  </si>
  <si>
    <t>印太戰略脈絡下的美國太平洋島國戰略探析：威脅平衡理論的觀點</t>
    <phoneticPr fontId="3" type="noConversion"/>
  </si>
  <si>
    <t xml:space="preserve"> NSTC 112-2410-H-025-017 -</t>
    <phoneticPr fontId="3" type="noConversion"/>
  </si>
  <si>
    <t xml:space="preserve">月支研究主持費1名
:15,000(12.00月計)
彈性支用額度6,440元    </t>
    <phoneticPr fontId="3" type="noConversion"/>
  </si>
  <si>
    <t>曾建維</t>
    <phoneticPr fontId="3" type="noConversion"/>
  </si>
  <si>
    <t>基於眼動儀遷移至視訊眼動追蹤技術－探討遠距測驗注意力與作答異常行為：建構人工智慧輔助遠距監考系統</t>
    <phoneticPr fontId="3" type="noConversion"/>
  </si>
  <si>
    <t>NSTC 112-2410-H-025-019 -</t>
    <phoneticPr fontId="3" type="noConversion"/>
  </si>
  <si>
    <t xml:space="preserve">月支研究主持費1名
:15,000(12.00月計)
彈性支用額度14,340元      出席國際學術會議：50,000    </t>
    <phoneticPr fontId="3" type="noConversion"/>
  </si>
  <si>
    <t>劉彩霈</t>
    <phoneticPr fontId="3" type="noConversion"/>
  </si>
  <si>
    <t>助理教授</t>
    <phoneticPr fontId="3" type="noConversion"/>
  </si>
  <si>
    <t>創新物流系統模擬教學導入與成效評估：理論整合與驗證</t>
    <phoneticPr fontId="3" type="noConversion"/>
  </si>
  <si>
    <t>NSTC 112-2410-H-025-021 -</t>
    <phoneticPr fontId="3" type="noConversion"/>
  </si>
  <si>
    <t xml:space="preserve">月支研究主持費1名
:15,000(12.00月計)
彈性支用額度12,600元      出席國際學術會議：50,000    </t>
    <phoneticPr fontId="3" type="noConversion"/>
  </si>
  <si>
    <t>嚴萬軒</t>
    <phoneticPr fontId="3" type="noConversion"/>
  </si>
  <si>
    <t>企業管理系</t>
    <phoneticPr fontId="3" type="noConversion"/>
  </si>
  <si>
    <t>專案助理教授</t>
    <phoneticPr fontId="3" type="noConversion"/>
  </si>
  <si>
    <t>以探究社群(CoI)發展高階思維能力(HOTS)之時間序列研究，認知呈現與社交呈現之序列中介效果及學習風格之調節中介效果</t>
    <phoneticPr fontId="3" type="noConversion"/>
  </si>
  <si>
    <t>NSTC 112-2410-H-025-022 -</t>
    <phoneticPr fontId="3" type="noConversion"/>
  </si>
  <si>
    <t>新進人員研究計畫(個別型)</t>
    <phoneticPr fontId="3" type="noConversion"/>
  </si>
  <si>
    <t xml:space="preserve">月支研究主持費1名
:15,000(12.00月計)
彈性支用額度11,700元      出席國際學術會議：50,000    </t>
    <phoneticPr fontId="3" type="noConversion"/>
  </si>
  <si>
    <t>李國瑋</t>
    <phoneticPr fontId="3" type="noConversion"/>
  </si>
  <si>
    <t>趨動管理知識的學習循環-社會認知理論與心流理論的雙元觀點</t>
    <phoneticPr fontId="3" type="noConversion"/>
  </si>
  <si>
    <t>NSTC 112-2410-H-025-023 -</t>
    <phoneticPr fontId="3" type="noConversion"/>
  </si>
  <si>
    <t xml:space="preserve">月支研究主持費1名
:15,000(12.00月計)
彈性支用額度13,060元    </t>
    <phoneticPr fontId="3" type="noConversion"/>
  </si>
  <si>
    <t>蔣昱弘</t>
    <phoneticPr fontId="3" type="noConversion"/>
  </si>
  <si>
    <t>企業管理系</t>
    <phoneticPr fontId="3" type="noConversion"/>
  </si>
  <si>
    <t>應用延展實境3D技術創建元宇宙概念虛擬教室與STEM虛擬主題教材於商管ERP課程之研究</t>
    <phoneticPr fontId="3" type="noConversion"/>
  </si>
  <si>
    <t>NSTC 112-2410-H-025-025 -</t>
    <phoneticPr fontId="3" type="noConversion"/>
  </si>
  <si>
    <t xml:space="preserve">月支研究主持費1名
:15,000(12.00月計)
彈性支用額度13,060元    </t>
    <phoneticPr fontId="3" type="noConversion"/>
  </si>
  <si>
    <t>保險金融管理系</t>
    <phoneticPr fontId="3" type="noConversion"/>
  </si>
  <si>
    <t>副教授</t>
    <phoneticPr fontId="3" type="noConversion"/>
  </si>
  <si>
    <t>使用分數階方法的死亡率建模</t>
    <phoneticPr fontId="3" type="noConversion"/>
  </si>
  <si>
    <t>NSTC 112-2410-H-025-028 -</t>
    <phoneticPr fontId="3" type="noConversion"/>
  </si>
  <si>
    <t xml:space="preserve">月支研究主持費1名
:15,000(12.00月計)
彈性支用額度13,240元      出席國際學術會議：120,000    </t>
    <phoneticPr fontId="3" type="noConversion"/>
  </si>
  <si>
    <t>呂學典</t>
    <phoneticPr fontId="3" type="noConversion"/>
  </si>
  <si>
    <t>會計資訊系碩士班</t>
    <phoneticPr fontId="3" type="noConversion"/>
  </si>
  <si>
    <t>企業集團特徵對成員公司環境及社會績效的影響</t>
    <phoneticPr fontId="3" type="noConversion"/>
  </si>
  <si>
    <t>NSTC 112-2410-H-025-029 -</t>
    <phoneticPr fontId="3" type="noConversion"/>
  </si>
  <si>
    <t xml:space="preserve">月支研究主持費1名
:15,000(12.00月計)
彈性支用額度12,960元      出席國際學術會議：100,000    </t>
    <phoneticPr fontId="3" type="noConversion"/>
  </si>
  <si>
    <t>黃曉微</t>
    <phoneticPr fontId="3" type="noConversion"/>
  </si>
  <si>
    <t>商業設計系(含碩士班)</t>
    <phoneticPr fontId="3" type="noConversion"/>
  </si>
  <si>
    <t>專案助理教授</t>
    <phoneticPr fontId="3" type="noConversion"/>
  </si>
  <si>
    <t>紐約之外：Ben Shahn的日本脈絡</t>
    <phoneticPr fontId="3" type="noConversion"/>
  </si>
  <si>
    <t>NSTC 112-2410-H-025-033 -</t>
    <phoneticPr fontId="3" type="noConversion"/>
  </si>
  <si>
    <t>新進人員研究計畫(個別型)</t>
    <phoneticPr fontId="3" type="noConversion"/>
  </si>
  <si>
    <t xml:space="preserve">月支研究主持費1名
:15,000(12.00月計)
彈性支用額度10,280元      出席國際學術會議：150,000    </t>
    <phoneticPr fontId="3" type="noConversion"/>
  </si>
  <si>
    <t>多媒體設計系(含碩士班)</t>
    <phoneticPr fontId="3" type="noConversion"/>
  </si>
  <si>
    <t>博物館元宇宙觀發展之研究(I)－元宇宙展演：智慧型擴增沈浸媒體之感性體驗設計研究</t>
    <phoneticPr fontId="3" type="noConversion"/>
  </si>
  <si>
    <t>NSTC 112-2410-H-025-034 -</t>
    <phoneticPr fontId="3" type="noConversion"/>
  </si>
  <si>
    <t xml:space="preserve">月支研究主持費1名
:15,000(12.00月計)
彈性支用額度11,900元      出席國際學術會議：80,000    </t>
    <phoneticPr fontId="3" type="noConversion"/>
  </si>
  <si>
    <t>黃心怡</t>
    <phoneticPr fontId="3" type="noConversion"/>
  </si>
  <si>
    <t>員工待遇與公司創新</t>
    <phoneticPr fontId="3" type="noConversion"/>
  </si>
  <si>
    <t>NSTC 112-2410-H-025-039 -</t>
    <phoneticPr fontId="3" type="noConversion"/>
  </si>
  <si>
    <t xml:space="preserve">月支研究主持費1名
:15,000(12.00月計)
彈性支用額度15,960元    </t>
    <phoneticPr fontId="3" type="noConversion"/>
  </si>
  <si>
    <t>游曉貞</t>
    <phoneticPr fontId="3" type="noConversion"/>
  </si>
  <si>
    <t>多媒體設計系(含碩士班)</t>
    <phoneticPr fontId="3" type="noConversion"/>
  </si>
  <si>
    <t>助理教授</t>
    <phoneticPr fontId="3" type="noConversion"/>
  </si>
  <si>
    <t>語音助理虛擬個性形塑對人機信任感受與行為之影響(II)</t>
    <phoneticPr fontId="3" type="noConversion"/>
  </si>
  <si>
    <t>112/08/01-113/07/31</t>
    <phoneticPr fontId="3" type="noConversion"/>
  </si>
  <si>
    <t>NSTC 112-2221-E-025-008 -</t>
    <phoneticPr fontId="3" type="noConversion"/>
  </si>
  <si>
    <t xml:space="preserve">月支研究主持費1名
:15,000(12.00月計)
彈性支用額度15,340元          </t>
    <phoneticPr fontId="3" type="noConversion"/>
  </si>
  <si>
    <t>林春宏</t>
    <phoneticPr fontId="3" type="noConversion"/>
  </si>
  <si>
    <t>整合自動生成犬隻特徵與擴增犬隻追蹤資料集以及在監視影片上進行多犬隻情緒識別的高效率深度學習模型</t>
    <phoneticPr fontId="3" type="noConversion"/>
  </si>
  <si>
    <t xml:space="preserve">NSTC 112-2221-E-025-009 - </t>
    <phoneticPr fontId="3" type="noConversion"/>
  </si>
  <si>
    <t>一般研究計畫(個別型)</t>
    <phoneticPr fontId="3" type="noConversion"/>
  </si>
  <si>
    <t xml:space="preserve">月支研究主持費1名
:15,000(12.00月計)
彈性支用額度16,000元      出席國際學術會議：80,000    </t>
    <phoneticPr fontId="3" type="noConversion"/>
  </si>
  <si>
    <t>廖祿文</t>
    <phoneticPr fontId="3" type="noConversion"/>
  </si>
  <si>
    <t>具機器可用時間限制下之平行機台批次處理排程問題</t>
    <phoneticPr fontId="3" type="noConversion"/>
  </si>
  <si>
    <t>NSTC 112-2221-E-025-010 -</t>
    <phoneticPr fontId="3" type="noConversion"/>
  </si>
  <si>
    <t>一般研究計畫(個別型)</t>
    <phoneticPr fontId="3" type="noConversion"/>
  </si>
  <si>
    <t xml:space="preserve">月支研究主持費1名
:15,000(12.00月計)
彈性支用額度14,780元      出席國際學術會議：70,000    </t>
    <phoneticPr fontId="3" type="noConversion"/>
  </si>
  <si>
    <t>資訊工程系(含碩士班)</t>
    <phoneticPr fontId="3" type="noConversion"/>
  </si>
  <si>
    <t>教授</t>
    <phoneticPr fontId="3" type="noConversion"/>
  </si>
  <si>
    <t>基於恆定條件下之彩色圖像訊息嵌入技術的研究與應用</t>
    <phoneticPr fontId="3" type="noConversion"/>
  </si>
  <si>
    <t>NSTC 112-2221-E-025-012 -</t>
    <phoneticPr fontId="3" type="noConversion"/>
  </si>
  <si>
    <t xml:space="preserve">月支研究主持費1名
:15,000(12.00月計)
彈性支用額度13,900元      出席國際學術會議：60,000    </t>
    <phoneticPr fontId="3" type="noConversion"/>
  </si>
  <si>
    <t>林真伊</t>
    <phoneticPr fontId="3" type="noConversion"/>
  </si>
  <si>
    <t>資訊管理系(含碩士班)</t>
    <phoneticPr fontId="3" type="noConversion"/>
  </si>
  <si>
    <t>具高強健性與高安全性之無遮蓋影像隱寫技術</t>
    <phoneticPr fontId="3" type="noConversion"/>
  </si>
  <si>
    <t>112/08/01-113/07/31</t>
    <phoneticPr fontId="3" type="noConversion"/>
  </si>
  <si>
    <t xml:space="preserve"> NSTC 112-2221-E-025-013 -</t>
    <phoneticPr fontId="3" type="noConversion"/>
  </si>
  <si>
    <t>一般研究計畫(個別型)</t>
    <phoneticPr fontId="3" type="noConversion"/>
  </si>
  <si>
    <t xml:space="preserve">月支研究主持費1名
:15,000(12.00月計)
彈性支用額度11,240元      出席國際學術會議：60,000    </t>
    <phoneticPr fontId="3" type="noConversion"/>
  </si>
  <si>
    <t>張家瑋</t>
    <phoneticPr fontId="3" type="noConversion"/>
  </si>
  <si>
    <t>副教授</t>
    <phoneticPr fontId="3" type="noConversion"/>
  </si>
  <si>
    <t>保險消費糾紛的智慧幫手─運用基於深度語意表徵的異質性網路知識圖譜於評議決定書的案例搜尋、評議結果預測、關鍵成功因素萃取與評議申請書之生成</t>
    <phoneticPr fontId="3" type="noConversion"/>
  </si>
  <si>
    <t xml:space="preserve"> NSTC 112-2221-E-025-014 -</t>
    <phoneticPr fontId="3" type="noConversion"/>
  </si>
  <si>
    <t>新進人員研究計畫(個別型)</t>
    <phoneticPr fontId="3" type="noConversion"/>
  </si>
  <si>
    <t>楊志文</t>
    <phoneticPr fontId="3" type="noConversion"/>
  </si>
  <si>
    <t>流通管理系(含碩士班)</t>
    <phoneticPr fontId="3" type="noConversion"/>
  </si>
  <si>
    <t>教授</t>
    <phoneticPr fontId="3" type="noConversion"/>
  </si>
  <si>
    <t>探討社會影響與個人態度對於遠距活動之影響:以整合性HCM模式構建</t>
    <phoneticPr fontId="3" type="noConversion"/>
  </si>
  <si>
    <t>NSTC 112-2410-H-025-030 -SSS</t>
    <phoneticPr fontId="3" type="noConversion"/>
  </si>
  <si>
    <t xml:space="preserve">月支研究主持費1名
:15,000(12.00月計)
彈性支用額度16,680元      出席國際學術會議：90,000    </t>
    <phoneticPr fontId="3" type="noConversion"/>
  </si>
  <si>
    <t>張源修</t>
    <phoneticPr fontId="3" type="noConversion"/>
  </si>
  <si>
    <t>智慧永續綠牆系統對植物生長、生態保育與維護管理效益之研究</t>
    <phoneticPr fontId="3" type="noConversion"/>
  </si>
  <si>
    <t xml:space="preserve"> NSTC 112-2410-H-025-035 -</t>
    <phoneticPr fontId="3" type="noConversion"/>
  </si>
  <si>
    <t xml:space="preserve">月支研究主持費1名
:15,000(12.00月計)
彈性支用額度18,700元      出席國際學術會議：70,000    </t>
    <phoneticPr fontId="3" type="noConversion"/>
  </si>
  <si>
    <t>張淑婷</t>
    <phoneticPr fontId="3" type="noConversion"/>
  </si>
  <si>
    <t>企業管理系</t>
    <phoneticPr fontId="3" type="noConversion"/>
  </si>
  <si>
    <t>消費者為何抵抗採用服務機器人 -以績效期望和社會影響為干擾變項</t>
    <phoneticPr fontId="3" type="noConversion"/>
  </si>
  <si>
    <t xml:space="preserve"> NSTC 112-2410-H-025-040 -</t>
    <phoneticPr fontId="3" type="noConversion"/>
  </si>
  <si>
    <t xml:space="preserve">月支研究主持費1名
:15,000(12.00月計)
彈性支用額度15,920元      出席國際學術會議：60,000    </t>
    <phoneticPr fontId="3" type="noConversion"/>
  </si>
  <si>
    <t>陳靜宜</t>
    <phoneticPr fontId="3" type="noConversion"/>
  </si>
  <si>
    <t>約聘專案助理教授</t>
    <phoneticPr fontId="3" type="noConversion"/>
  </si>
  <si>
    <t>查核事實標誌對媒體消費者辨識房市假新聞的影響</t>
    <phoneticPr fontId="3" type="noConversion"/>
  </si>
  <si>
    <t>NSTC 112-2410-H-025-041 -</t>
    <phoneticPr fontId="3" type="noConversion"/>
  </si>
  <si>
    <t xml:space="preserve">月支研究主持費1名
:15,000(12.00月計)
彈性支用額度13,800元          </t>
    <phoneticPr fontId="3" type="noConversion"/>
  </si>
  <si>
    <t>國際貿易與經營學系</t>
    <phoneticPr fontId="3" type="noConversion"/>
  </si>
  <si>
    <t>政策改變、貿易戰、新冠肺炎與2010年代中國產業轉移的轉型：全球生產網絡觀點的分析</t>
    <phoneticPr fontId="3" type="noConversion"/>
  </si>
  <si>
    <t>112/08/01-113/07/31</t>
    <phoneticPr fontId="3" type="noConversion"/>
  </si>
  <si>
    <t>NSTC 112-2410-H-025-042 -</t>
    <phoneticPr fontId="3" type="noConversion"/>
  </si>
  <si>
    <t xml:space="preserve">月支研究主持費1名
:15,000(12.00月計)
彈性支用額度9,400元
移地研究：60,000元   </t>
    <phoneticPr fontId="3" type="noConversion"/>
  </si>
  <si>
    <t>王韋能</t>
    <phoneticPr fontId="3" type="noConversion"/>
  </si>
  <si>
    <t>助理教授</t>
    <phoneticPr fontId="3" type="noConversion"/>
  </si>
  <si>
    <t>不同稅收政策對環境品質與所得分配的影響</t>
    <phoneticPr fontId="3" type="noConversion"/>
  </si>
  <si>
    <t>NSTC 112-2410-H-025-043 -</t>
    <phoneticPr fontId="3" type="noConversion"/>
  </si>
  <si>
    <t xml:space="preserve">月支研究主持費1名
:15,000(12.00月計)
彈性支用額度21,920元      出席國際學術會議：85,000    </t>
    <phoneticPr fontId="3" type="noConversion"/>
  </si>
  <si>
    <t>顏志達</t>
    <phoneticPr fontId="3" type="noConversion"/>
  </si>
  <si>
    <t>財政稅務系</t>
    <phoneticPr fontId="3" type="noConversion"/>
  </si>
  <si>
    <t>雙邊市場下，民營化政策與公司稅及商品稅政策間的關係</t>
    <phoneticPr fontId="3" type="noConversion"/>
  </si>
  <si>
    <t>NSTC 112-2410-H-025-044 -</t>
    <phoneticPr fontId="3" type="noConversion"/>
  </si>
  <si>
    <t xml:space="preserve">月支研究主持費1名
:15,000(12.00月計)
彈性支用額度11,000元          </t>
    <phoneticPr fontId="3" type="noConversion"/>
  </si>
  <si>
    <t>張倉銓</t>
    <phoneticPr fontId="3" type="noConversion"/>
  </si>
  <si>
    <t>智慧生產工程系</t>
    <phoneticPr fontId="3" type="noConversion"/>
  </si>
  <si>
    <t>基於製程良率發展生產者和消費者觀點下的產品品質模糊評估模式之研究(1/2)</t>
    <phoneticPr fontId="3" type="noConversion"/>
  </si>
  <si>
    <t>NSTC 112-2221-E-025 -011 -MY2</t>
    <phoneticPr fontId="3" type="noConversion"/>
  </si>
  <si>
    <t xml:space="preserve">月支研究主持費1名
:15,000(12.00月計)
彈性支用額度15,780元      出席國際學術會議：80,000    </t>
    <phoneticPr fontId="3" type="noConversion"/>
  </si>
  <si>
    <t>113/08/01-114/07/31</t>
    <phoneticPr fontId="3" type="noConversion"/>
  </si>
  <si>
    <t>基於製程良率發展生產者和消費者觀點下的產品品質模糊評估模式之研究(2/2)</t>
    <phoneticPr fontId="3" type="noConversion"/>
  </si>
  <si>
    <t>林宜欣</t>
    <phoneticPr fontId="3" type="noConversion"/>
  </si>
  <si>
    <t>後疫情下的機場服務屬性與商業活動(1/2)</t>
    <phoneticPr fontId="3" type="noConversion"/>
  </si>
  <si>
    <t>NSTC 112-2410-H-025 -031 -MY2</t>
    <phoneticPr fontId="3" type="noConversion"/>
  </si>
  <si>
    <t xml:space="preserve">2年期，單年期獎金
月支研究主持費1名
:15,000(12.00月計)
彈性支用額度15,780元      出席國際學術會議：80,000    </t>
    <phoneticPr fontId="3" type="noConversion"/>
  </si>
  <si>
    <t>後疫情下的機場服務屬性與商業活動(2/2)</t>
    <phoneticPr fontId="3" type="noConversion"/>
  </si>
  <si>
    <t>顏昌華</t>
    <phoneticPr fontId="3" type="noConversion"/>
  </si>
  <si>
    <t>休閒事業經營系</t>
    <phoneticPr fontId="3" type="noConversion"/>
  </si>
  <si>
    <t>探索餐旅業員工安靜離職--概念化、類型、量表發展與驗證(1/2)</t>
    <phoneticPr fontId="3" type="noConversion"/>
  </si>
  <si>
    <t>112/08/01-114/07/31</t>
    <phoneticPr fontId="3" type="noConversion"/>
  </si>
  <si>
    <t>NSTC 112-2410-H-025 -037 -MY2</t>
    <phoneticPr fontId="3" type="noConversion"/>
  </si>
  <si>
    <t xml:space="preserve">2年期，單年期獎金
月支研究主持費1名
:15,000(12.00月計)
彈性支用額度20,320元      出席國際學術會議：80,000    </t>
    <phoneticPr fontId="3" type="noConversion"/>
  </si>
  <si>
    <t>探索餐旅業員工安靜離職--概念化、類型、量表發展與驗證(2/2)</t>
    <phoneticPr fontId="3" type="noConversion"/>
  </si>
  <si>
    <t>鄧秀玉</t>
    <phoneticPr fontId="3" type="noConversion"/>
  </si>
  <si>
    <t>NSTC 112-2410-H-025 -038 -MY2</t>
    <phoneticPr fontId="3" type="noConversion"/>
  </si>
  <si>
    <t xml:space="preserve">2年期，單年期獎金
月支研究主持費1名
:15,000(12.00月計)
彈性支用額度18,620元      出席國際學術會議：80,000    </t>
    <phoneticPr fontId="3" type="noConversion"/>
  </si>
  <si>
    <t>後疫情時代餐旅業危機管理與回應策略--兩個員工韌性因果模型(2/2)</t>
    <phoneticPr fontId="3" type="noConversion"/>
  </si>
  <si>
    <t>113/08/01-114/07/31</t>
    <phoneticPr fontId="3" type="noConversion"/>
  </si>
  <si>
    <t xml:space="preserve">2年期，單年期獎金
月支研究主持費1名
:15,000(12.00月計)
彈性支用額度17,480元      出席國際學術會議：80,000    </t>
    <phoneticPr fontId="3" type="noConversion"/>
  </si>
  <si>
    <t>111/08/01-113/07/31</t>
    <phoneticPr fontId="3" type="noConversion"/>
  </si>
  <si>
    <t>彈性支用額度10,160元      出席國際學術會議：50,000
計畫變更:原至112年延長至     
         113年(延長一年</t>
    <phoneticPr fontId="3" type="noConversion"/>
  </si>
  <si>
    <t>多媒體設計系(含碩士班)</t>
    <phoneticPr fontId="3" type="noConversion"/>
  </si>
  <si>
    <t>助理教授</t>
    <phoneticPr fontId="3" type="noConversion"/>
  </si>
  <si>
    <t xml:space="preserve">月支研究主持費1名
:15,000(12.00月計)
彈性支用額度13,540元      出席國際學術會議：70,000    </t>
    <phoneticPr fontId="3" type="noConversion"/>
  </si>
  <si>
    <t>保險金融管理系</t>
    <phoneticPr fontId="3" type="noConversion"/>
  </si>
  <si>
    <t>教授</t>
    <phoneticPr fontId="3" type="noConversion"/>
  </si>
  <si>
    <t>鼓勵技專校院從事實務型研究專案計畫(個別型)</t>
    <phoneticPr fontId="3" type="noConversion"/>
  </si>
  <si>
    <t xml:space="preserve">月支研究主持費1名
:15,000(12.00月計)
彈性支用額度11,920元      出席國際學術會議：60,000    </t>
    <phoneticPr fontId="3" type="noConversion"/>
  </si>
  <si>
    <t>人工智慧應用工程學士學位學程</t>
    <phoneticPr fontId="3" type="noConversion"/>
  </si>
  <si>
    <t>112/08/01-113/07/31</t>
    <phoneticPr fontId="3" type="noConversion"/>
  </si>
  <si>
    <t>NSTC 112-2637-H-025-003 -</t>
    <phoneticPr fontId="3" type="noConversion"/>
  </si>
  <si>
    <t xml:space="preserve">月支研究主持費1名
:15,000(12.00月計)
彈性支用額度13,940元          </t>
    <phoneticPr fontId="3" type="noConversion"/>
  </si>
  <si>
    <t>擴增實境共創平台建構</t>
    <phoneticPr fontId="3" type="noConversion"/>
  </si>
  <si>
    <t>NSTC 112-2637-H-025-001 -</t>
    <phoneticPr fontId="3" type="noConversion"/>
  </si>
  <si>
    <t>讓愛無礙: 身心障礙及高齡者信託專業監護人信任之研究</t>
    <phoneticPr fontId="3" type="noConversion"/>
  </si>
  <si>
    <t xml:space="preserve">NSTC 112-2637-H-025-002 - </t>
    <phoneticPr fontId="3" type="noConversion"/>
  </si>
  <si>
    <t>人機複合式服務之創新商業模式成功的催化劑-以U-Wash App使用體驗優化為例</t>
    <phoneticPr fontId="3" type="noConversion"/>
  </si>
  <si>
    <t>資訊管理系(含碩士班)</t>
    <phoneticPr fontId="3" type="noConversion"/>
  </si>
  <si>
    <t>助理教授</t>
    <phoneticPr fontId="3" type="noConversion"/>
  </si>
  <si>
    <t>探究嚴肅遊戲於視覺化程式設計學習對高等教育學生學習成效之影響</t>
    <phoneticPr fontId="3" type="noConversion"/>
  </si>
  <si>
    <t>NSTC 112-2410-H-025-047 -</t>
    <phoneticPr fontId="3" type="noConversion"/>
  </si>
  <si>
    <t>77(轉)</t>
    <phoneticPr fontId="3" type="noConversion"/>
  </si>
  <si>
    <t>會計資訊系碩士班</t>
    <phoneticPr fontId="3" type="noConversion"/>
  </si>
  <si>
    <t>助理教授</t>
    <phoneticPr fontId="3" type="noConversion"/>
  </si>
  <si>
    <t xml:space="preserve">月支研究主持費1名
:15,000(12.00月計)
彈性支用額度11,920元      出席國際學術會議：100,000    </t>
    <phoneticPr fontId="3" type="noConversion"/>
  </si>
  <si>
    <t>永續財務觀點下淨零轉型與創新服務多元決策模型建構研究</t>
    <phoneticPr fontId="3" type="noConversion"/>
  </si>
  <si>
    <t>NSTC 112-2410-H-025-046 -</t>
    <phoneticPr fontId="3" type="noConversion"/>
  </si>
  <si>
    <t>資訊工程系(含碩士班)</t>
    <phoneticPr fontId="3" type="noConversion"/>
  </si>
  <si>
    <t>副教授</t>
    <phoneticPr fontId="3" type="noConversion"/>
  </si>
  <si>
    <t>雲邊微服務服務部署自動化之物聯網監控平台</t>
    <phoneticPr fontId="3" type="noConversion"/>
  </si>
  <si>
    <t>112/08/01-113/07/31</t>
    <phoneticPr fontId="3" type="noConversion"/>
  </si>
  <si>
    <t>NSTC 112-2637-E-025-002 -</t>
    <phoneticPr fontId="3" type="noConversion"/>
  </si>
  <si>
    <t xml:space="preserve">月支研究主持費1名
:15,000(12.00月計)
彈性支用額度12,340元    </t>
    <phoneticPr fontId="3" type="noConversion"/>
  </si>
  <si>
    <t xml:space="preserve">中國文化大學轉入(外校轉入
月支研究主持費1名
:15,000(12.00月計)
彈性支用額度14,220元      出席國際學術會議：50,000    </t>
    <phoneticPr fontId="3" type="noConversion"/>
  </si>
  <si>
    <t xml:space="preserve">月支研究主持費1名
:15,000(12.00月計)
彈性支用額度10,600元      出席國際學術會議：60,000 
弘光科技大學轉入(外校轉入 </t>
    <phoneticPr fontId="3" type="noConversion"/>
  </si>
  <si>
    <t>蔡文宗</t>
    <phoneticPr fontId="3" type="noConversion"/>
  </si>
  <si>
    <t>智慧生產工程系</t>
    <phoneticPr fontId="3" type="noConversion"/>
  </si>
  <si>
    <t>副教授</t>
    <phoneticPr fontId="3" type="noConversion"/>
  </si>
  <si>
    <t>實現適用於物聯網裝置具三重一次性保護之零信任網路存取安全傳輸系統</t>
    <phoneticPr fontId="3" type="noConversion"/>
  </si>
  <si>
    <t xml:space="preserve"> NSTC 112-2637-E-025-003 -</t>
    <phoneticPr fontId="3" type="noConversion"/>
  </si>
  <si>
    <t xml:space="preserve">月支研究主持費1名
:15,000(12.00月計)
彈性支用額度13,720元      </t>
    <phoneticPr fontId="3" type="noConversion"/>
  </si>
  <si>
    <t>教授</t>
    <phoneticPr fontId="3" type="noConversion"/>
  </si>
  <si>
    <t>利用眼動追蹤建構電子競技選手操作行為與攻防意識關聯性之研究</t>
    <phoneticPr fontId="3" type="noConversion"/>
  </si>
  <si>
    <t>NSTC 112-2637-E-025-004 -</t>
    <phoneticPr fontId="3" type="noConversion"/>
  </si>
  <si>
    <t>鼓勵技專校院從事實務型研究專案計畫(個別型)</t>
    <phoneticPr fontId="3" type="noConversion"/>
  </si>
  <si>
    <t>設計具事件驅動流水線任務優化之MLOps雲平台</t>
    <phoneticPr fontId="3" type="noConversion"/>
  </si>
  <si>
    <t>NSTC 112-2637-E-025-005 -</t>
    <phoneticPr fontId="3" type="noConversion"/>
  </si>
  <si>
    <t>鼓勵技專校院從事實務型研究專案計畫(個別型)</t>
    <phoneticPr fontId="3" type="noConversion"/>
  </si>
  <si>
    <t xml:space="preserve">月支研究主持費1名
:5,000(12.00月計)
彈性支用額度10,080元      </t>
    <phoneticPr fontId="3" type="noConversion"/>
  </si>
  <si>
    <t>通識教育中心</t>
    <phoneticPr fontId="3" type="noConversion"/>
  </si>
  <si>
    <t>教授</t>
    <phoneticPr fontId="3" type="noConversion"/>
  </si>
  <si>
    <t>硒(碲)化鎵及硒(碲)化鋅鎵的材料性質、光催化活性及機構之研究(3/3)</t>
    <phoneticPr fontId="3" type="noConversion"/>
  </si>
  <si>
    <t>NSTC 112-2637-M-025-001 -</t>
    <phoneticPr fontId="3" type="noConversion"/>
  </si>
  <si>
    <t>鼓勵技專校院從事實務型研究專案計畫(個別型)多年期計畫</t>
    <phoneticPr fontId="3" type="noConversion"/>
  </si>
  <si>
    <t xml:space="preserve">3年期，單年期獎金
月支研究主持費1名
:15,000(12.00月計)
彈性支用額度16,000元      出席國際學術會議：90,000    </t>
    <phoneticPr fontId="3" type="noConversion"/>
  </si>
  <si>
    <t>助理教授</t>
    <phoneticPr fontId="3" type="noConversion"/>
  </si>
  <si>
    <t xml:space="preserve">國立澎湖科技大學轉入(外校
月支研究主持費1名
:15,000(12.00月計)
彈性支用額度16,060元      出席國際學術會議：60,000    </t>
    <phoneticPr fontId="3" type="noConversion"/>
  </si>
  <si>
    <t>84(轉)</t>
    <phoneticPr fontId="3" type="noConversion"/>
  </si>
  <si>
    <t>NSTC 112-2221-E-025-015 -</t>
    <phoneticPr fontId="3" type="noConversion"/>
  </si>
  <si>
    <t>具快速暫態響應之DC-DC降壓器實現</t>
    <phoneticPr fontId="3" type="noConversion"/>
  </si>
  <si>
    <t>專案助理教授</t>
    <phoneticPr fontId="3" type="noConversion"/>
  </si>
  <si>
    <t>語文學院</t>
    <phoneticPr fontId="3" type="noConversion"/>
  </si>
  <si>
    <t xml:space="preserve">月支研究主持費1名
:15,000(12.00月計)
彈性支用額度15,780元      出席國際學術會議：60,000    </t>
    <phoneticPr fontId="3" type="noConversion"/>
  </si>
  <si>
    <t>培育大學生運用人工智慧對話機器人之批判思考與指令建構能力</t>
    <phoneticPr fontId="3" type="noConversion"/>
  </si>
  <si>
    <t xml:space="preserve"> NSTC 112-2410-H-025-048 -</t>
    <phoneticPr fontId="3" type="noConversion"/>
  </si>
  <si>
    <t>以深度學習方法模擬歐盟循環經濟、能源消耗、環境永續、與經濟成長之系統動態模型</t>
    <phoneticPr fontId="3" type="noConversion"/>
  </si>
  <si>
    <t>111/08/01-112/09/30</t>
    <phoneticPr fontId="3" type="noConversion"/>
  </si>
  <si>
    <t>111/08/01-112/09/30</t>
    <phoneticPr fontId="3" type="noConversion"/>
  </si>
  <si>
    <t>110/08/01-112/09/30</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</si>
  <si>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</si>
  <si>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</si>
  <si>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</si>
  <si>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</si>
  <si>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</si>
  <si>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</si>
  <si>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</si>
  <si>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111/08/01-112/11/30</t>
    <phoneticPr fontId="3" type="noConversion"/>
  </si>
  <si>
    <t>111/08/01-112/12/31</t>
    <phoneticPr fontId="3" type="noConversion"/>
  </si>
  <si>
    <t>111/08/01-112/12/31</t>
    <phoneticPr fontId="3" type="noConversion"/>
  </si>
  <si>
    <t>111/08/01-112/12/31</t>
    <phoneticPr fontId="3" type="noConversion"/>
  </si>
  <si>
    <t>111/08/01-112/12/31</t>
    <phoneticPr fontId="3" type="noConversion"/>
  </si>
  <si>
    <t>111/08/01-113/01/31</t>
    <phoneticPr fontId="3" type="noConversion"/>
  </si>
  <si>
    <t>111/08/01-113/01/31</t>
    <phoneticPr fontId="3" type="noConversion"/>
  </si>
  <si>
    <t>111/08/01-113/07/31</t>
    <phoneticPr fontId="3" type="noConversion"/>
  </si>
  <si>
    <t>NSTC 111-2637-H-025-001 -</t>
    <phoneticPr fontId="3" type="noConversion"/>
  </si>
  <si>
    <t>111/08/01-113/07/31</t>
    <phoneticPr fontId="3" type="noConversion"/>
  </si>
  <si>
    <t>106/08/01-108/07/31</t>
    <phoneticPr fontId="3" type="noConversion"/>
  </si>
  <si>
    <t>MOST 110-2314-B-025 -001-MY2</t>
    <phoneticPr fontId="3" type="noConversion"/>
  </si>
  <si>
    <t>MOST 110-2314-B-025 -001-MY2</t>
    <phoneticPr fontId="3" type="noConversion"/>
  </si>
  <si>
    <t>111/08/01-113/08/10</t>
    <phoneticPr fontId="3" type="noConversion"/>
  </si>
  <si>
    <t>NSTC 111-2637-E-025-001 -</t>
    <phoneticPr fontId="3" type="noConversion"/>
  </si>
  <si>
    <t>利用深度學習的潰瘍性結腸炎大腸鏡分級系統</t>
    <phoneticPr fontId="3" type="noConversion"/>
  </si>
  <si>
    <t>112/09/01-113/08/31</t>
    <phoneticPr fontId="3" type="noConversion"/>
  </si>
  <si>
    <t xml:space="preserve"> NSTC 112-2222-E-025-001 -</t>
    <phoneticPr fontId="3" type="noConversion"/>
  </si>
  <si>
    <t xml:space="preserve">月支研究主持費1名
:15,000(12.00月計)
彈性支用額度15,840元      出席國際學術會議：60,000    </t>
    <phoneticPr fontId="3" type="noConversion"/>
  </si>
  <si>
    <t>MOST 111-2410-H-025 -006 -SS2</t>
    <phoneticPr fontId="3" type="noConversion"/>
  </si>
  <si>
    <t>112/08/01-113/07/31</t>
    <phoneticPr fontId="3" type="noConversion"/>
  </si>
  <si>
    <t>去識別化姿勢偵測技術之研究-以智慧公共衛生系統為例</t>
  </si>
  <si>
    <t>112/10/01-113/09/30</t>
    <phoneticPr fontId="3" type="noConversion"/>
  </si>
  <si>
    <t xml:space="preserve"> NSTC 112-2222-E-025-002 -</t>
    <phoneticPr fontId="3" type="noConversion"/>
  </si>
  <si>
    <t xml:space="preserve">月支研究主持費1名
:15,000(12.00月計)
彈性支用額度13,840元      出席國際學術會議：60,000    </t>
    <phoneticPr fontId="3" type="noConversion"/>
  </si>
  <si>
    <t>基於使用者未來K個物件偏好預測問題之社群推薦系統</t>
    <phoneticPr fontId="3" type="noConversion"/>
  </si>
  <si>
    <t xml:space="preserve"> NSTC 112-2222-E-025-003 -</t>
    <phoneticPr fontId="3" type="noConversion"/>
  </si>
  <si>
    <t xml:space="preserve">月支研究主持費1名
:15,000(12.00月計)
彈性支用額度15,080元      出席國際學術會議：50,000    </t>
    <phoneticPr fontId="3" type="noConversion"/>
  </si>
  <si>
    <t>111/08/01-112/12/31</t>
    <phoneticPr fontId="3" type="noConversion"/>
  </si>
  <si>
    <t>蔡知臻</t>
    <phoneticPr fontId="3" type="noConversion"/>
  </si>
  <si>
    <t>通識教育中心</t>
    <phoneticPr fontId="3" type="noConversion"/>
  </si>
  <si>
    <t>台灣女同志詩人詩作中的自我形象研究</t>
    <phoneticPr fontId="3" type="noConversion"/>
  </si>
  <si>
    <t>馬豪尚</t>
    <phoneticPr fontId="3" type="noConversion"/>
  </si>
  <si>
    <t>林煒凌</t>
    <phoneticPr fontId="3" type="noConversion"/>
  </si>
  <si>
    <t>張元嚴</t>
    <phoneticPr fontId="3" type="noConversion"/>
  </si>
  <si>
    <t>舒玉</t>
    <phoneticPr fontId="3" type="noConversion"/>
  </si>
  <si>
    <t>盧長興</t>
    <phoneticPr fontId="3" type="noConversion"/>
  </si>
  <si>
    <t>洪啟舜</t>
    <phoneticPr fontId="3" type="noConversion"/>
  </si>
  <si>
    <t>盧永豐</t>
    <phoneticPr fontId="3" type="noConversion"/>
  </si>
  <si>
    <t>謝居倫</t>
    <phoneticPr fontId="3" type="noConversion"/>
  </si>
  <si>
    <t>林佩璇</t>
    <phoneticPr fontId="3" type="noConversion"/>
  </si>
  <si>
    <t>陳志騰</t>
    <phoneticPr fontId="3" type="noConversion"/>
  </si>
  <si>
    <t>簡淑華</t>
    <phoneticPr fontId="3" type="noConversion"/>
  </si>
  <si>
    <t>吳彥良</t>
    <phoneticPr fontId="3" type="noConversion"/>
  </si>
  <si>
    <t>後疫情時代餐旅業危機管理與回應策略--兩個員工韌性因果模型(1/2)</t>
    <phoneticPr fontId="3" type="noConversion"/>
  </si>
  <si>
    <t>陳同孝</t>
    <phoneticPr fontId="3" type="noConversion"/>
  </si>
  <si>
    <t>112/01/01-113/06/30</t>
    <phoneticPr fontId="3" type="noConversion"/>
  </si>
  <si>
    <t>110/08/01-113/07/31</t>
    <phoneticPr fontId="3" type="noConversion"/>
  </si>
  <si>
    <t>110/08/01-113/08/10</t>
    <phoneticPr fontId="3" type="noConversion"/>
  </si>
  <si>
    <t>112/08/01-113/09/30</t>
    <phoneticPr fontId="3" type="noConversion"/>
  </si>
  <si>
    <t>112/08/01-113/09/30</t>
    <phoneticPr fontId="3" type="noConversion"/>
  </si>
  <si>
    <t>112/08/01-113/10/31</t>
    <phoneticPr fontId="3" type="noConversion"/>
  </si>
  <si>
    <t>111/08/01-113/10/31</t>
    <phoneticPr fontId="3" type="noConversion"/>
  </si>
  <si>
    <t>112/08/01-113/10/31</t>
    <phoneticPr fontId="3" type="noConversion"/>
  </si>
  <si>
    <t>112/08/01-113/10/31</t>
    <phoneticPr fontId="3" type="noConversion"/>
  </si>
  <si>
    <t>112/08/01-113/10/31</t>
    <phoneticPr fontId="3" type="noConversion"/>
  </si>
  <si>
    <t>112/08/01-113/11/30</t>
    <phoneticPr fontId="3" type="noConversion"/>
  </si>
  <si>
    <t>112/08/01-113/11/30</t>
    <phoneticPr fontId="3" type="noConversion"/>
  </si>
  <si>
    <t>112/08/01-114/02/1</t>
    <phoneticPr fontId="3" type="noConversion"/>
  </si>
  <si>
    <t>112/08/01-113/09/30</t>
    <phoneticPr fontId="3" type="noConversion"/>
  </si>
  <si>
    <t>112/08/01-114/07/31</t>
    <phoneticPr fontId="3" type="noConversion"/>
  </si>
  <si>
    <t>一個基於資安事故機率的第三方工作排程系統</t>
    <phoneticPr fontId="3" type="noConversion"/>
  </si>
  <si>
    <t>NSTC 113-2622-H-025 -001 -</t>
    <phoneticPr fontId="3" type="noConversion"/>
  </si>
  <si>
    <t>產學合作計畫(個別型)</t>
    <phoneticPr fontId="3" type="noConversion"/>
  </si>
  <si>
    <t xml:space="preserve">彈性支用額度9,480元      出席國際學術會議：60,000    </t>
    <phoneticPr fontId="3" type="noConversion"/>
  </si>
  <si>
    <t>結合碳排量試算模組及多變量資料異常分析模組之太陽能蓄電系統</t>
    <phoneticPr fontId="3" type="noConversion"/>
  </si>
  <si>
    <t>113/06/01-114/05/31</t>
    <phoneticPr fontId="3" type="noConversion"/>
  </si>
  <si>
    <t>NSTC 113-2622-E-025 -001 -</t>
    <phoneticPr fontId="3" type="noConversion"/>
  </si>
  <si>
    <t>112/08/01-114/07/31</t>
    <phoneticPr fontId="3" type="noConversion"/>
  </si>
  <si>
    <t>111/08/01-113/09/30</t>
    <phoneticPr fontId="3" type="noConversion"/>
  </si>
  <si>
    <t>資訊管理系(含碩士班)</t>
    <phoneticPr fontId="3" type="noConversion"/>
  </si>
  <si>
    <t>連俊瑋</t>
    <phoneticPr fontId="3" type="noConversion"/>
  </si>
  <si>
    <t>周孝興</t>
    <phoneticPr fontId="3" type="noConversion"/>
  </si>
  <si>
    <t>112/08/01-113/10/31</t>
    <phoneticPr fontId="3" type="noConversion"/>
  </si>
  <si>
    <t>112/08/01-113/12/31</t>
    <phoneticPr fontId="3" type="noConversion"/>
  </si>
  <si>
    <t>112/08/01-113/10/31</t>
    <phoneticPr fontId="3" type="noConversion"/>
  </si>
  <si>
    <t>中護健康學院護理系</t>
    <phoneticPr fontId="3" type="noConversion"/>
  </si>
  <si>
    <t>112/08/01-113/10/31</t>
    <phoneticPr fontId="3" type="noConversion"/>
  </si>
  <si>
    <t>資訊工程系(含碩士班)</t>
    <phoneticPr fontId="3" type="noConversion"/>
  </si>
  <si>
    <t>企業管理系</t>
    <phoneticPr fontId="3" type="noConversion"/>
  </si>
  <si>
    <t>112/08/01-113/10/31</t>
    <phoneticPr fontId="3" type="noConversion"/>
  </si>
  <si>
    <t>企業管理系</t>
    <phoneticPr fontId="3" type="noConversion"/>
  </si>
  <si>
    <t>張育瑋</t>
    <phoneticPr fontId="3" type="noConversion"/>
  </si>
  <si>
    <t>從在地走向全球：跨境電商消費者行為之系統性文獻回顧與定量實證研究</t>
    <phoneticPr fontId="3" type="noConversion"/>
  </si>
  <si>
    <t>113/08/01-114/07/31</t>
    <phoneticPr fontId="3" type="noConversion"/>
  </si>
  <si>
    <t>新進人員研究計畫(個別型)</t>
    <phoneticPr fontId="3" type="noConversion"/>
  </si>
  <si>
    <t>新進人員研究計畫(個別型)</t>
    <phoneticPr fontId="3" type="noConversion"/>
  </si>
  <si>
    <t>114/08/01-115/07/31</t>
    <phoneticPr fontId="3" type="noConversion"/>
  </si>
  <si>
    <t xml:space="preserve">NSTC 113-2410-H-025-025 -MY2 </t>
    <phoneticPr fontId="3" type="noConversion"/>
  </si>
  <si>
    <t>優秀年輕學者研究計畫(個別型)</t>
    <phoneticPr fontId="3" type="noConversion"/>
  </si>
  <si>
    <t>曾建維</t>
    <phoneticPr fontId="3" type="noConversion"/>
  </si>
  <si>
    <t>助理教授</t>
    <phoneticPr fontId="3" type="noConversion"/>
  </si>
  <si>
    <t>探究SDL理論結合視訊眼動追蹤行為之自律學習推薦機器人於翻轉教學模式之自我效能、認知負荷與網路自律表現</t>
    <phoneticPr fontId="3" type="noConversion"/>
  </si>
  <si>
    <t>113/08/01-114/07/31</t>
    <phoneticPr fontId="3" type="noConversion"/>
  </si>
  <si>
    <t xml:space="preserve">NSTC 113-2410-H-025-025-MY2 </t>
    <phoneticPr fontId="3" type="noConversion"/>
  </si>
  <si>
    <t>NSTC 113-2628-H-025-003-MY2</t>
    <phoneticPr fontId="3" type="noConversion"/>
  </si>
  <si>
    <t>問題導向學習對大學生循環經濟認知及消費行為影響之實證研究</t>
    <phoneticPr fontId="3" type="noConversion"/>
  </si>
  <si>
    <t>NSTC 113-2628-H-025-002-MY3</t>
    <phoneticPr fontId="3" type="noConversion"/>
  </si>
  <si>
    <t>115/08/01-116/07/31</t>
    <phoneticPr fontId="3" type="noConversion"/>
  </si>
  <si>
    <t xml:space="preserve">2年期，單年期獎金
月支研究主持費1名
:15,000(12.00月計)
移地研究：120,000
彈性支用額度20,120元      出席國際學術會議：90,000    </t>
    <phoneticPr fontId="3" type="noConversion"/>
  </si>
  <si>
    <t xml:space="preserve">月支研究主持費1名
:15,000(12.00月計)
彈性支用額度14,280元          </t>
    <phoneticPr fontId="3" type="noConversion"/>
  </si>
  <si>
    <t xml:space="preserve">月支研究主持費1名
:15,000(12.00月計)
彈性支用額度25,000元      出席國際學術會議：100,000    </t>
    <phoneticPr fontId="3" type="noConversion"/>
  </si>
  <si>
    <t>2年期，單年期獎金
月支研究主持費1名
:15,000(12.00月計)
彈性支用額度7,400元</t>
    <phoneticPr fontId="3" type="noConversion"/>
  </si>
  <si>
    <t xml:space="preserve">2年期，單年期獎金
月支研究主持費1名
:15,000(12.00月計)
彈性支用額度18,720元      出席國際學術會議：80,000    </t>
    <phoneticPr fontId="3" type="noConversion"/>
  </si>
  <si>
    <t xml:space="preserve">2年期，單年期獎金
月支研究主持費1名
:15,000(12.00月計)
移地研究：120,000
彈性支用額度18,280元      出席國際學術會議：90,000    </t>
    <phoneticPr fontId="3" type="noConversion"/>
  </si>
  <si>
    <t xml:space="preserve">月支研究主持費1名
:20,000(12.00月計)
彈性支用額度18,980元      出席國際學術會議：100,000    </t>
    <phoneticPr fontId="3" type="noConversion"/>
  </si>
  <si>
    <t xml:space="preserve">月支研究主持費1名
:20,000(12.00月計)
彈性支用額度14,320元      出席國際學術會議：50,000    </t>
    <phoneticPr fontId="3" type="noConversion"/>
  </si>
  <si>
    <t xml:space="preserve">月支研究主持費1名
:20,000(12.00月計)
彈性支用額度21,720元      出席國際學術會議：100,000    </t>
    <phoneticPr fontId="3" type="noConversion"/>
  </si>
  <si>
    <t xml:space="preserve">月支研究主持費1名
:20,000(12.00月計)
彈性支用額度21,720元      出席國際學術會議：100,000    </t>
    <phoneticPr fontId="3" type="noConversion"/>
  </si>
  <si>
    <t>企業管理系</t>
    <phoneticPr fontId="3" type="noConversion"/>
  </si>
  <si>
    <t>商業經營系</t>
    <phoneticPr fontId="3" type="noConversion"/>
  </si>
  <si>
    <t>企業管理系</t>
    <phoneticPr fontId="3" type="noConversion"/>
  </si>
  <si>
    <t>資訊管理系(含碩士班)</t>
    <phoneticPr fontId="3" type="noConversion"/>
  </si>
  <si>
    <t>企業管理系</t>
    <phoneticPr fontId="3" type="noConversion"/>
  </si>
  <si>
    <t>陳夏蓮</t>
    <phoneticPr fontId="3" type="noConversion"/>
  </si>
  <si>
    <t>中護健康學院護理系</t>
    <phoneticPr fontId="3" type="noConversion"/>
  </si>
  <si>
    <t>護理系學生職業適應模式之驗證與職涯規劃介入成效之評價</t>
    <phoneticPr fontId="3" type="noConversion"/>
  </si>
  <si>
    <t>NSTC 113-2410-H-025-017-MY2</t>
    <phoneticPr fontId="3" type="noConversion"/>
  </si>
  <si>
    <t>一般研究計畫(個別型)</t>
    <phoneticPr fontId="3" type="noConversion"/>
  </si>
  <si>
    <t xml:space="preserve">彈性支用額度18,260元      出席國際學術會議：80,000    </t>
    <phoneticPr fontId="3" type="noConversion"/>
  </si>
  <si>
    <t>114/08/01-115/07/31</t>
    <phoneticPr fontId="3" type="noConversion"/>
  </si>
  <si>
    <t>教授</t>
    <phoneticPr fontId="3" type="noConversion"/>
  </si>
  <si>
    <t>陳文意</t>
    <phoneticPr fontId="3" type="noConversion"/>
  </si>
  <si>
    <t>台灣地區護理人員就業行為網絡聯結的影響因素：兼論就業行為網絡聯結對醫療照護品質的影響</t>
    <phoneticPr fontId="3" type="noConversion"/>
  </si>
  <si>
    <t xml:space="preserve">月支研究主持費1名
:20,000(12.00月計)
彈性支用額度15,540元      出席國際學術會議：50,000    </t>
    <phoneticPr fontId="3" type="noConversion"/>
  </si>
  <si>
    <t xml:space="preserve">月支研究主持費1名
:20,000(12.00月計)
彈性支用額度18,000元      出席國際學術會議：97,000    </t>
    <phoneticPr fontId="3" type="noConversion"/>
  </si>
  <si>
    <t>副教授</t>
    <phoneticPr fontId="3" type="noConversion"/>
  </si>
  <si>
    <t>備註</t>
    <phoneticPr fontId="3" type="noConversion"/>
  </si>
  <si>
    <t>探究ChatGPT在代謝症候群個人化預防與管理之潛力</t>
    <phoneticPr fontId="3" type="noConversion"/>
  </si>
  <si>
    <t>黃彥智</t>
    <phoneticPr fontId="3" type="noConversion"/>
  </si>
  <si>
    <t>國際貿易與經營學系</t>
    <phoneticPr fontId="3" type="noConversion"/>
  </si>
  <si>
    <t>道德領導與智慧型失敗獎酬制度的配適效果：新產品開發團隊建言行為之探討</t>
    <phoneticPr fontId="3" type="noConversion"/>
  </si>
  <si>
    <t>蔡子瑋</t>
    <phoneticPr fontId="3" type="noConversion"/>
  </si>
  <si>
    <t>元宇宙展演：智慧型擴增沈浸媒體之感性體驗設計研究II</t>
    <phoneticPr fontId="3" type="noConversion"/>
  </si>
  <si>
    <t xml:space="preserve"> 一般研究計畫(個別型)</t>
    <phoneticPr fontId="3" type="noConversion"/>
  </si>
  <si>
    <t xml:space="preserve">月支研究主持費1名
:20,000(12.00月計)
彈性支用額度14,560元     出席國際學術會議：100,000 </t>
    <phoneticPr fontId="3" type="noConversion"/>
  </si>
  <si>
    <t>黃英哲</t>
    <phoneticPr fontId="3" type="noConversion"/>
  </si>
  <si>
    <t>應用日語系</t>
    <phoneticPr fontId="3" type="noConversion"/>
  </si>
  <si>
    <t>提升台灣日語文專攻生「後設認知」之研究</t>
    <phoneticPr fontId="3" type="noConversion"/>
  </si>
  <si>
    <t xml:space="preserve">月支研究主持費1名
:20,000(12.00月計)
彈性支用額度14,040元     出席國際學術會議：40,000 </t>
    <phoneticPr fontId="3" type="noConversion"/>
  </si>
  <si>
    <t>於國中數學幾何課程運用「混合實境與智慧學習助理技術」 並融入「同儕競賽策略」 以提升心像旋轉能力之研究</t>
    <phoneticPr fontId="3" type="noConversion"/>
  </si>
  <si>
    <t>中國太平洋島國地區外交政策探析：「楔子戰略」的觀點</t>
    <phoneticPr fontId="3" type="noConversion"/>
  </si>
  <si>
    <t xml:space="preserve">月支研究主持費1名
:20,000(12.00月計)
彈性支用額度7,640元     </t>
    <phoneticPr fontId="3" type="noConversion"/>
  </si>
  <si>
    <t>運用生成式人工智慧建置低碳轉型貸款合約</t>
    <phoneticPr fontId="3" type="noConversion"/>
  </si>
  <si>
    <t>財務金融系</t>
    <phoneticPr fontId="3" type="noConversion"/>
  </si>
  <si>
    <t>陳庭萱</t>
    <phoneticPr fontId="3" type="noConversion"/>
  </si>
  <si>
    <t>彈性支用額度9,360元      出席國際學術會議：100,000</t>
    <phoneticPr fontId="3" type="noConversion"/>
  </si>
  <si>
    <t>林家安</t>
    <phoneticPr fontId="3" type="noConversion"/>
  </si>
  <si>
    <t>資訊管理系(含碩士班)</t>
    <phoneticPr fontId="3" type="noConversion"/>
  </si>
  <si>
    <t>某石化工業區風險管理措施對周邊社區空氣品質及人群健康改善之研究-環境運動紀錄片之敘述美學與健康風險溝通成效改善之研究(子計畫五)</t>
    <phoneticPr fontId="3" type="noConversion"/>
  </si>
  <si>
    <t xml:space="preserve">月支研究主持費1名
:20,000(12.00月計)
彈性支用額度25,000元     </t>
    <phoneticPr fontId="3" type="noConversion"/>
  </si>
  <si>
    <t xml:space="preserve">月支研究主持費1名
:20,000(12.00月計)                     彈性支用額度19,800元      出席國際學術會議：60,000    </t>
    <phoneticPr fontId="3" type="noConversion"/>
  </si>
  <si>
    <t xml:space="preserve">月支研究主持費1名
:20,000(12.00月計)
彈性支用額度18,000元      出席國際學術會議：120,000 </t>
    <phoneticPr fontId="3" type="noConversion"/>
  </si>
  <si>
    <t xml:space="preserve">月支研究主持費1名
:20,000(12.00月計)
彈性支用額度13,220元       出席國際學術會議：120,000 </t>
    <phoneticPr fontId="3" type="noConversion"/>
  </si>
  <si>
    <t xml:space="preserve">月支研究主持費1名
:20,000(12.00月計)
彈性支用額度10,580元  </t>
    <phoneticPr fontId="3" type="noConversion"/>
  </si>
  <si>
    <t>月支研究主持費1名
:20,000(12.00月計)
彈性支用額度20,560元     出席國際學術會議：50,000       增核博士生兼任人員1名:120,000</t>
    <phoneticPr fontId="3" type="noConversion"/>
  </si>
  <si>
    <t>112/08/01-113/10/31</t>
    <phoneticPr fontId="3" type="noConversion"/>
  </si>
  <si>
    <t>陳民枝</t>
    <phoneticPr fontId="3" type="noConversion"/>
  </si>
  <si>
    <t>113/08/01-114/07/31</t>
    <phoneticPr fontId="3" type="noConversion"/>
  </si>
  <si>
    <t>馬豪尚</t>
    <phoneticPr fontId="3" type="noConversion"/>
  </si>
  <si>
    <t>游曉貞</t>
    <phoneticPr fontId="3" type="noConversion"/>
  </si>
  <si>
    <t>陳彥匡</t>
    <phoneticPr fontId="3" type="noConversion"/>
  </si>
  <si>
    <t>張鈞淯</t>
    <phoneticPr fontId="3" type="noConversion"/>
  </si>
  <si>
    <t>陳大仁</t>
    <phoneticPr fontId="3" type="noConversion"/>
  </si>
  <si>
    <t>謝孟芬</t>
    <phoneticPr fontId="3" type="noConversion"/>
  </si>
  <si>
    <t>洪國財</t>
    <phoneticPr fontId="3" type="noConversion"/>
  </si>
  <si>
    <t>113/08/01-114/07/31</t>
    <phoneticPr fontId="3" type="noConversion"/>
  </si>
  <si>
    <t>蔡坤倫</t>
    <phoneticPr fontId="3" type="noConversion"/>
  </si>
  <si>
    <t>陳美如</t>
    <phoneticPr fontId="3" type="noConversion"/>
  </si>
  <si>
    <t>葉志權</t>
    <phoneticPr fontId="3" type="noConversion"/>
  </si>
  <si>
    <t>許義忠</t>
    <phoneticPr fontId="3" type="noConversion"/>
  </si>
  <si>
    <t>林春宏</t>
    <phoneticPr fontId="3" type="noConversion"/>
  </si>
  <si>
    <t>張雅芬</t>
    <phoneticPr fontId="3" type="noConversion"/>
  </si>
  <si>
    <t>洪維恩</t>
    <phoneticPr fontId="3" type="noConversion"/>
  </si>
  <si>
    <t>呂學典</t>
    <phoneticPr fontId="3" type="noConversion"/>
  </si>
  <si>
    <t>顏昌華</t>
    <phoneticPr fontId="3" type="noConversion"/>
  </si>
  <si>
    <t>李國瑋</t>
    <phoneticPr fontId="3" type="noConversion"/>
  </si>
  <si>
    <t>鄧秀玉</t>
    <phoneticPr fontId="3" type="noConversion"/>
  </si>
  <si>
    <t>張元嚴</t>
    <phoneticPr fontId="3" type="noConversion"/>
  </si>
  <si>
    <t>林真伊</t>
    <phoneticPr fontId="3" type="noConversion"/>
  </si>
  <si>
    <t>蔡家緯</t>
    <phoneticPr fontId="3" type="noConversion"/>
  </si>
  <si>
    <t>王健亞</t>
    <phoneticPr fontId="3" type="noConversion"/>
  </si>
  <si>
    <t>蕭衛鴻</t>
    <phoneticPr fontId="3" type="noConversion"/>
  </si>
  <si>
    <t>謝居倫</t>
    <phoneticPr fontId="3" type="noConversion"/>
  </si>
  <si>
    <t>姜琇森</t>
    <phoneticPr fontId="3" type="noConversion"/>
  </si>
  <si>
    <t>顏志達</t>
    <phoneticPr fontId="3" type="noConversion"/>
  </si>
  <si>
    <t>郭永興</t>
    <phoneticPr fontId="3" type="noConversion"/>
  </si>
  <si>
    <t>王韋能</t>
    <phoneticPr fontId="3" type="noConversion"/>
  </si>
  <si>
    <t>劉以慧</t>
    <phoneticPr fontId="3" type="noConversion"/>
  </si>
  <si>
    <t>林冠妤</t>
    <phoneticPr fontId="3" type="noConversion"/>
  </si>
  <si>
    <t>劉冠顯</t>
    <phoneticPr fontId="3" type="noConversion"/>
  </si>
  <si>
    <t>陳同孝</t>
    <phoneticPr fontId="3" type="noConversion"/>
  </si>
  <si>
    <t>連俊瑋</t>
    <phoneticPr fontId="3" type="noConversion"/>
  </si>
  <si>
    <t>吳明哲</t>
    <phoneticPr fontId="3" type="noConversion"/>
  </si>
  <si>
    <t>張淑婷</t>
    <phoneticPr fontId="3" type="noConversion"/>
  </si>
  <si>
    <t>劉議謙</t>
    <phoneticPr fontId="3" type="noConversion"/>
  </si>
  <si>
    <t>國際貿易與經營學系</t>
  </si>
  <si>
    <r>
      <t>資訊工程系</t>
    </r>
    <r>
      <rPr>
        <sz val="12"/>
        <color rgb="FF333333"/>
        <rFont val="標楷體"/>
        <family val="4"/>
        <charset val="136"/>
      </rPr>
      <t>(含碩士班)</t>
    </r>
    <phoneticPr fontId="3" type="noConversion"/>
  </si>
  <si>
    <r>
      <t>資訊工程系</t>
    </r>
    <r>
      <rPr>
        <sz val="12"/>
        <color rgb="FF333333"/>
        <rFont val="標楷體"/>
        <family val="4"/>
        <charset val="136"/>
      </rPr>
      <t>(含碩士班)</t>
    </r>
    <phoneticPr fontId="3" type="noConversion"/>
  </si>
  <si>
    <t>NSTC 113-2410-H-025-006-</t>
    <phoneticPr fontId="3" type="noConversion"/>
  </si>
  <si>
    <t>NSTC 113-2410-H-025-007-</t>
    <phoneticPr fontId="3" type="noConversion"/>
  </si>
  <si>
    <t>NSTC 113-2410-H-025-008-</t>
    <phoneticPr fontId="3" type="noConversion"/>
  </si>
  <si>
    <t>NSTC 113-2410-H-025-010-</t>
    <phoneticPr fontId="3" type="noConversion"/>
  </si>
  <si>
    <t>NSTC 113-2410-H-025-012-</t>
  </si>
  <si>
    <t>NSTC 113-2621-M-025-001-</t>
  </si>
  <si>
    <t>NSTC 113-2410-H-025-016-</t>
  </si>
  <si>
    <t>NSTC 113-2621-M-025-002-</t>
  </si>
  <si>
    <t>NSTC 113-2221-E-025-003-</t>
  </si>
  <si>
    <t>NSTC 113-2410-H-025-011-</t>
  </si>
  <si>
    <t>NSTC 113-2221-E-025-006-</t>
  </si>
  <si>
    <t>NSTC 113-2221-E-025-011-</t>
  </si>
  <si>
    <t>NSTC 113-2221-E-025-012-</t>
  </si>
  <si>
    <t>NSTC 113-2221-E-025-013-</t>
  </si>
  <si>
    <t>NSTC 113-2410-H-025-004-</t>
  </si>
  <si>
    <t>NSTC 113-2410-H-025-015-SSS</t>
  </si>
  <si>
    <t>NSTC 113-2410-H-025-018-</t>
  </si>
  <si>
    <t>NSTC 113-2410-H-025-024-</t>
  </si>
  <si>
    <t>NSTC 113-2410-H-025-033-</t>
  </si>
  <si>
    <t>NSTC 113-2410-H-025-037-</t>
  </si>
  <si>
    <t>NSTC 113-2221-E-025-010-</t>
  </si>
  <si>
    <t>NSTC 113-2221-E-025-015-</t>
  </si>
  <si>
    <t>NSTC 113-2221-E-025-016-</t>
  </si>
  <si>
    <t>NSTC 113-2410-H-025-005-</t>
  </si>
  <si>
    <t>NSTC 113-2410-H-025-014-</t>
  </si>
  <si>
    <t>NSTC 113-2410-H-025-020-</t>
  </si>
  <si>
    <t>NSTC 113-2410-H-025-032-</t>
  </si>
  <si>
    <t>NSTC 113-2221-E-025-007-</t>
  </si>
  <si>
    <t>NSTC 113-2221-E-025-008-</t>
  </si>
  <si>
    <t>NSTC 113-2221-E-025-014-</t>
  </si>
  <si>
    <t>NSTC 113-2410-H-025-022-</t>
  </si>
  <si>
    <t>NSTC 113-2410-H-025-027-</t>
  </si>
  <si>
    <t>NSTC 113-2410-H-025-028-</t>
  </si>
  <si>
    <t>NSTC 113-2410-H-025-029-</t>
  </si>
  <si>
    <t>NSTC 113-2410-H-025-031-</t>
  </si>
  <si>
    <t>NSTC 113-2410-H-025-034-</t>
  </si>
  <si>
    <t>NSTC 113-2410-H-025-036-</t>
  </si>
  <si>
    <t>NSTC 113-2410-H-025-039-</t>
  </si>
  <si>
    <t>NSTC 113-2410-H-025-009-</t>
  </si>
  <si>
    <t>NSTC 113-2410-H-025-013-SSS</t>
  </si>
  <si>
    <t>NSTC 113-2410-H-025-026-</t>
  </si>
  <si>
    <t>NSTC 113-2221-E-025-001-</t>
  </si>
  <si>
    <t>NSTC 113-2221-E-025-004-</t>
  </si>
  <si>
    <t>NSTC 113-2221-E-025-005-</t>
  </si>
  <si>
    <t>NSTC 113-2410-H-025-030-</t>
  </si>
  <si>
    <t>NSTC 113-2410-H-025-035-</t>
  </si>
  <si>
    <t>NSTC 113-2410-H-025-038-</t>
  </si>
  <si>
    <t>NSTC 113-2410-H-025-003-</t>
  </si>
  <si>
    <t>NSTC 113-2410-H-025-023-</t>
  </si>
  <si>
    <t>結合混合式學習及多樣式攻擊模擬之浮水印研究</t>
    <phoneticPr fontId="3" type="noConversion"/>
  </si>
  <si>
    <t>基於深度強化學習之個人化的推薦系統應用在電子競技類型遊戲上的物品推薦以及策略與風格建議系統</t>
    <phoneticPr fontId="3" type="noConversion"/>
  </si>
  <si>
    <t>應用具情境約束的大型語言模型之優化設計於研發一具保險條款分析與保險爭議推論能力的諮詢服務機器人</t>
    <phoneticPr fontId="3" type="noConversion"/>
  </si>
  <si>
    <t>狄利克雷過程改善非穩態與潛在狀態無線人體區域網路的服務品質與能源效率之研究</t>
    <phoneticPr fontId="3" type="noConversion"/>
  </si>
  <si>
    <t>氣候變遷、銀行放款與金融穩定</t>
    <phoneticPr fontId="3" type="noConversion"/>
  </si>
  <si>
    <t>懷舊主題餐廳服務真實性能夠激發顧客擁護嗎？懷舊傾向與難忘用餐體驗之干擾中介效果</t>
    <phoneticPr fontId="3" type="noConversion"/>
  </si>
  <si>
    <t>循環經濟觀點下淨零排放與零缺陷智慧製造之多準則決策及成本效益分析研究</t>
    <phoneticPr fontId="3" type="noConversion"/>
  </si>
  <si>
    <t>運用影像處理與深度學習技術於太陽能板缺陷檢測之研究</t>
    <phoneticPr fontId="3" type="noConversion"/>
  </si>
  <si>
    <t>探討最後一哩永續配送對於線上購物旅運需求的減碳效應</t>
    <phoneticPr fontId="3" type="noConversion"/>
  </si>
  <si>
    <t>基於輕量級視覺轉換器和注意力模組之深度神經網路進行臉部微表情識別及生成技術研究</t>
    <phoneticPr fontId="3" type="noConversion"/>
  </si>
  <si>
    <t>避稅行為、財務資訊透明及權益獎酬</t>
    <phoneticPr fontId="3" type="noConversion"/>
  </si>
  <si>
    <t>知識翻新教學對科技大學生發展創新取向的多元文化觀與認知、技能以及認同之多元文化素養的影響</t>
    <phoneticPr fontId="3" type="noConversion"/>
  </si>
  <si>
    <t>國家安全．社會文化．法律制度：函谷關、潼關詩所見唐人對長安的意象</t>
    <phoneticPr fontId="3" type="noConversion"/>
  </si>
  <si>
    <t>服務補救情境下，聊天機器人的溝通風格與補償型式對消費者知覺公平之影響</t>
    <phoneticPr fontId="3" type="noConversion"/>
  </si>
  <si>
    <t>巴黎協定對氣候治理影響的分量治療效果</t>
    <phoneticPr fontId="3" type="noConversion"/>
  </si>
  <si>
    <t>基於禁忌區域與整合嵌入之去馬賽克圖像驗證與修復技術</t>
    <phoneticPr fontId="3" type="noConversion"/>
  </si>
  <si>
    <t>職涯衝擊下如何透過職涯雕琢促進領隊人員職涯鑲崁？職涯敏捷與職涯投入之干擾中介模型</t>
    <phoneticPr fontId="3" type="noConversion"/>
  </si>
  <si>
    <t>應用於潰瘍性結腸炎大腸鏡視訊的深度學習分級系統</t>
    <phoneticPr fontId="3" type="noConversion"/>
  </si>
  <si>
    <t>全球量子網路環境之輕量化量子秘密分享協定研究</t>
    <phoneticPr fontId="3" type="noConversion"/>
  </si>
  <si>
    <t>同儕回饋與人工智慧協作等不同調節策略下具差異性職缺之招募人員之結構化面試提問能力之學習投入與學習成效</t>
    <phoneticPr fontId="3" type="noConversion"/>
  </si>
  <si>
    <t>工作之間需要間隔有度的排程演算法</t>
    <phoneticPr fontId="3" type="noConversion"/>
  </si>
  <si>
    <t>跨界紅利點數平台忠誠獎勵計畫之效果研究</t>
    <phoneticPr fontId="3" type="noConversion"/>
  </si>
  <si>
    <t>民營化與商品課稅原則的選擇</t>
    <phoneticPr fontId="3" type="noConversion"/>
  </si>
  <si>
    <t>中美貿易戰、新冠肺炎前後的產業轉移台商企業發展：中國長期田野調查的分析</t>
    <phoneticPr fontId="3" type="noConversion"/>
  </si>
  <si>
    <t>服務機器人互動性對難忘品牌體驗和再購意圖之影響：以正負面情緒為中介因子</t>
    <phoneticPr fontId="3" type="noConversion"/>
  </si>
  <si>
    <t>多項式方法用於死亡率建模</t>
    <phoneticPr fontId="3" type="noConversion"/>
  </si>
  <si>
    <t>創新特質對消費者採用智慧旅館意圖的影響：基於3M階層模型及多方法分析的研究</t>
    <phoneticPr fontId="3" type="noConversion"/>
  </si>
  <si>
    <t>基於物聯網系統與低碳排之Green AI模型開發於智慧茶園應用</t>
    <phoneticPr fontId="3" type="noConversion"/>
  </si>
  <si>
    <t>可抵禦off-site攻擊之以QR code為驗證基礎的行動支付協定與其在後疫情時代應用之研究</t>
    <phoneticPr fontId="3" type="noConversion"/>
  </si>
  <si>
    <t>月營收反轉能幫助偵測盈餘操縱嗎?</t>
    <phoneticPr fontId="3" type="noConversion"/>
  </si>
  <si>
    <t>基於優化嵌入策略的JPEG圖像高容量隱藏方法</t>
    <phoneticPr fontId="3" type="noConversion"/>
  </si>
  <si>
    <t>逆向抵押貸款、GDP及房價因果關係之研究-Bootstrap Fourier Granger Causality in Quantiles應用</t>
    <phoneticPr fontId="3" type="noConversion"/>
  </si>
  <si>
    <t>當大型語言模型遇見管理理論: ChatGPT在管理學習的角色與影響</t>
    <phoneticPr fontId="3" type="noConversion"/>
  </si>
  <si>
    <t>以「享樂動機系統接受模型」探討遊戲化數位情境對高齡者學習信念、學習遷移之影響—「旺齡千金學」的開發與應用</t>
    <phoneticPr fontId="3" type="noConversion"/>
  </si>
  <si>
    <t>AI 服務的採用存在羊群行為嗎? 從雙路徑探討跨文化AI服務的使用行為比較</t>
    <phoneticPr fontId="3" type="noConversion"/>
  </si>
  <si>
    <t>政府補貼綠色創新的影響:勞動技術異質與產業規模內生的動態一般均衡模型</t>
    <phoneticPr fontId="3" type="noConversion"/>
  </si>
  <si>
    <t>語音助理虛擬個性形塑對人機信任感受與行為之影響(III)</t>
    <phoneticPr fontId="3" type="noConversion"/>
  </si>
  <si>
    <t>房價對生育率的影響: 個人主義與集體主義的衝突</t>
    <phoneticPr fontId="3" type="noConversion"/>
  </si>
  <si>
    <t>3D點雲整合：基於關鍵點顯著性的半監督學習與2D影像生成模型</t>
    <phoneticPr fontId="3" type="noConversion"/>
  </si>
  <si>
    <t>於JPEG壓縮影像之具高容量與高安全性無損資料隱藏技術</t>
    <phoneticPr fontId="3" type="noConversion"/>
  </si>
  <si>
    <t>NFT指日可待? 探討在元宇宙環境下人們對數位資產的接受度以及購買意願之研究</t>
    <phoneticPr fontId="3" type="noConversion"/>
  </si>
  <si>
    <t>車用LED驅動晶片實現</t>
    <phoneticPr fontId="3" type="noConversion"/>
  </si>
  <si>
    <t>新進人員研究計畫(個別型)</t>
    <phoneticPr fontId="3" type="noConversion"/>
  </si>
  <si>
    <t>專案助理教授</t>
    <phoneticPr fontId="3" type="noConversion"/>
  </si>
  <si>
    <t xml:space="preserve">月支研究主持費1名
:20,000(12.00月計)
彈性支用額度13,720元      出席國際學術會議：60,000    </t>
    <phoneticPr fontId="3" type="noConversion"/>
  </si>
  <si>
    <t xml:space="preserve">月支研究主持費1名
:20,000(12.00月計)
彈性支用額度14,000元      出席國際學術會議：80,000    </t>
    <phoneticPr fontId="3" type="noConversion"/>
  </si>
  <si>
    <t xml:space="preserve">月支研究主持費1名
:20,000(12.00月計)
彈性支用額度15,180元      出席國際學術會議：80,000    </t>
    <phoneticPr fontId="3" type="noConversion"/>
  </si>
  <si>
    <t xml:space="preserve">月支研究主持費1名
:20,000(12.00月計)
彈性支用額度12,600元      出席國際學術會議：72,000    </t>
    <phoneticPr fontId="3" type="noConversion"/>
  </si>
  <si>
    <t xml:space="preserve">月支研究主持費1名
:20,000(12.00月計)
彈性支用額度15,620元      出席國際學術會議：60,000    </t>
    <phoneticPr fontId="3" type="noConversion"/>
  </si>
  <si>
    <t xml:space="preserve">月支研究主持費1名
:20,000(12.00月計)
彈性支用額度12,020元      移地研究：61,000   </t>
    <phoneticPr fontId="3" type="noConversion"/>
  </si>
  <si>
    <t xml:space="preserve">月支研究主持費1名
:20,000(12.00月計)
彈性支用額度15,200元      出席國際學術會議：60,000    </t>
    <phoneticPr fontId="3" type="noConversion"/>
  </si>
  <si>
    <t xml:space="preserve">月支研究主持費1名
:20,000(12.00月計)
彈性支用額度15,200元      出席國際學術會議：80,000    </t>
    <phoneticPr fontId="3" type="noConversion"/>
  </si>
  <si>
    <t xml:space="preserve">月支研究主持費1名
:20,000(12.00月計)
彈性支用額度16,560元      出席國際學術會議：80,000    </t>
    <phoneticPr fontId="3" type="noConversion"/>
  </si>
  <si>
    <t>月支研究主持費1名
:20,000(12.00月計)
彈性支用額度11,940元      移地研究:90,000</t>
    <phoneticPr fontId="3" type="noConversion"/>
  </si>
  <si>
    <t>月支研究主持費1名
:20,000(12.00月計)
彈性支用額度12,640元      出席國際學術會議：83,910</t>
    <phoneticPr fontId="3" type="noConversion"/>
  </si>
  <si>
    <t xml:space="preserve">月支研究主持費1名
:20,000(12.00月計)
彈性支用額度15,380元      </t>
    <phoneticPr fontId="3" type="noConversion"/>
  </si>
  <si>
    <t xml:space="preserve">月支研究主持費1名
:20,000(12.00月計)
彈性支用額度14,840元      </t>
    <phoneticPr fontId="3" type="noConversion"/>
  </si>
  <si>
    <t xml:space="preserve">月支研究主持費1名
:20,000(12.00月計)       主持費差額1名:      10,000(9.00月計)
彈性支用額度15,360元      出席國際學術會議：81,000    </t>
    <phoneticPr fontId="3" type="noConversion"/>
  </si>
  <si>
    <t xml:space="preserve">彈性支用額度14,740元      出席國際學術會議：80,000    </t>
    <phoneticPr fontId="3" type="noConversion"/>
  </si>
  <si>
    <t xml:space="preserve">月支研究主持費1名
:20,000(12.00月計)
彈性支用額度16,000元      </t>
    <phoneticPr fontId="3" type="noConversion"/>
  </si>
  <si>
    <t>月支研究主持費1名
:20,000(12.00月計)
彈性支用額度12,160元      出席國際會議:80,000</t>
    <phoneticPr fontId="3" type="noConversion"/>
  </si>
  <si>
    <t xml:space="preserve">月支研究主持費1名
:20,000(12.00月計)
彈性支用額度12,100元      </t>
    <phoneticPr fontId="3" type="noConversion"/>
  </si>
  <si>
    <t>月支研究主持費1名
:20,000(12.00月計)
彈性支用額度16,800元      出席國際學術會議：80,000</t>
    <phoneticPr fontId="3" type="noConversion"/>
  </si>
  <si>
    <t>月支研究主持費1名
:20,000(12.00月計)
彈性支用額度15,200元      出席國際學術會議：60,000</t>
    <phoneticPr fontId="3" type="noConversion"/>
  </si>
  <si>
    <t>月支研究主持費1名
:20,000(12.00月計)
彈性支用額度14,000元      出席國際學術會議：80,000</t>
    <phoneticPr fontId="3" type="noConversion"/>
  </si>
  <si>
    <t xml:space="preserve">月支研究主持費1名
:20,000(12.00月計)
彈性支用額度17,000元      出席國際學術會議:100,000    </t>
    <phoneticPr fontId="3" type="noConversion"/>
  </si>
  <si>
    <t xml:space="preserve">月支研究主持費1名
:20,000(12.00月計)
彈性支用額度13,920元      出席國際學術會議:100,000    </t>
    <phoneticPr fontId="3" type="noConversion"/>
  </si>
  <si>
    <t xml:space="preserve">月支研究主持費1名
:20,000(12.00月計)
彈性支用額度13,240元      出席國際學術會議：80,000    </t>
    <phoneticPr fontId="3" type="noConversion"/>
  </si>
  <si>
    <t xml:space="preserve">月支研究主持費1名
:20,000(12.00月計)
彈性支用額度21,720元     出席國際學術會議:100,000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</si>
  <si>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</si>
  <si>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</si>
  <si>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2年期，單年期金額
月支研究主持費1名
:15,000(12.00月計)
彈性支用額度14,220元      出席國際學術會議:100,000    </t>
    <phoneticPr fontId="3" type="noConversion"/>
  </si>
  <si>
    <t xml:space="preserve">月支研究主持費1名
:20,000(12.00月計)
彈性支用額度15,240元      出席國際學術會議：60,000    </t>
    <phoneticPr fontId="3" type="noConversion"/>
  </si>
  <si>
    <t xml:space="preserve">月支研究主持費1名
:20,000(12.00月計)
彈性支用額度16,520元      </t>
    <phoneticPr fontId="3" type="noConversion"/>
  </si>
  <si>
    <t>月支研究主持費1名
:20,000(12.00月計)
彈性支用額度15,180元      出席國際會議:80,000</t>
    <phoneticPr fontId="3" type="noConversion"/>
  </si>
  <si>
    <t xml:space="preserve">月支研究主持費1名
:20,000(12.00月計)
彈性支用額度17,120元     出席國際學術會議:100,000    </t>
    <phoneticPr fontId="3" type="noConversion"/>
  </si>
  <si>
    <t>月支研究主持費1名
:20,000(12.00月計)
彈性支用額度17,200元      出席國際會議:70,000</t>
    <phoneticPr fontId="3" type="noConversion"/>
  </si>
  <si>
    <t xml:space="preserve">月支研究主持費1名
:20,000(12.00月計)
彈性支用額度19,300元      出席國際學術會議：100,000    </t>
    <phoneticPr fontId="3" type="noConversion"/>
  </si>
  <si>
    <t xml:space="preserve">月支研究主持費1名
:20,000(12.00月計)
彈性支用額度13,060元      出席國際學術會議：80,000    </t>
    <phoneticPr fontId="3" type="noConversion"/>
  </si>
  <si>
    <t xml:space="preserve">月支研究主持費1名
:20,000(12.00月計)
彈性支用額度17,820元      出席國際學術會議:120,000    </t>
    <phoneticPr fontId="3" type="noConversion"/>
  </si>
  <si>
    <t xml:space="preserve">月支研究主持費1名
:20,000(12.00月計)
彈性支用額度13,520元      出席國際學術會議：80,000    </t>
    <phoneticPr fontId="3" type="noConversion"/>
  </si>
  <si>
    <t xml:space="preserve">月支研究主持費1名
:20,000(12.00月計)
彈性支用額度15,400元      出席國際學術會議：77,000    </t>
    <phoneticPr fontId="3" type="noConversion"/>
  </si>
  <si>
    <t xml:space="preserve">月支研究主持費1名
:20,000(12.00月計)
彈性支用額度22,660元      出席國際學術會議：85,000    </t>
    <phoneticPr fontId="3" type="noConversion"/>
  </si>
  <si>
    <t>月支研究主持費1名
:20,000(12.00月計)</t>
    <phoneticPr fontId="3" type="noConversion"/>
  </si>
  <si>
    <t>助理教授</t>
    <phoneticPr fontId="3" type="noConversion"/>
  </si>
  <si>
    <t>周佩儀</t>
    <phoneticPr fontId="3" type="noConversion"/>
  </si>
  <si>
    <t xml:space="preserve"> 一般研究計畫(個別型)</t>
    <phoneticPr fontId="3" type="noConversion"/>
  </si>
  <si>
    <t>許惠慈</t>
    <phoneticPr fontId="3" type="noConversion"/>
  </si>
  <si>
    <t>語言中心</t>
    <phoneticPr fontId="3" type="noConversion"/>
  </si>
  <si>
    <t>使用人工智慧提升學習者口說表現、溝通意願和自我效能之研究：以迷你課程生成器為例</t>
    <phoneticPr fontId="3" type="noConversion"/>
  </si>
  <si>
    <t>NSTC 113-2410-H-025-040-</t>
    <phoneticPr fontId="3" type="noConversion"/>
  </si>
  <si>
    <t>新進人員研究計畫(個別型)</t>
    <phoneticPr fontId="3" type="noConversion"/>
  </si>
  <si>
    <t>林煒凌</t>
    <phoneticPr fontId="3" type="noConversion"/>
  </si>
  <si>
    <t>張翠蘋</t>
    <phoneticPr fontId="3" type="noConversion"/>
  </si>
  <si>
    <t>NSTC 113-2410-H-025-041-</t>
    <phoneticPr fontId="3" type="noConversion"/>
  </si>
  <si>
    <t>黃國華</t>
    <phoneticPr fontId="3" type="noConversion"/>
  </si>
  <si>
    <t>副教授</t>
    <phoneticPr fontId="3" type="noConversion"/>
  </si>
  <si>
    <t>外語學習策略比一比?線上社群的自律學習觀點</t>
    <phoneticPr fontId="3" type="noConversion"/>
  </si>
  <si>
    <t>NSTC 113-2635-E-025-001-</t>
    <phoneticPr fontId="3" type="noConversion"/>
  </si>
  <si>
    <t xml:space="preserve"> 一般研究計畫(個別型)</t>
    <phoneticPr fontId="3" type="noConversion"/>
  </si>
  <si>
    <t>NSTC 113-2221-E-025-002-</t>
    <phoneticPr fontId="3" type="noConversion"/>
  </si>
  <si>
    <t>林凱胤</t>
    <phoneticPr fontId="3" type="noConversion"/>
  </si>
  <si>
    <t>洪啟舜</t>
    <phoneticPr fontId="3" type="noConversion"/>
  </si>
  <si>
    <t>陳榮昌</t>
    <phoneticPr fontId="3" type="noConversion"/>
  </si>
  <si>
    <t>陳志騰</t>
    <phoneticPr fontId="3" type="noConversion"/>
  </si>
  <si>
    <t>盧永豐</t>
    <phoneticPr fontId="3" type="noConversion"/>
  </si>
  <si>
    <t>羅光志</t>
    <phoneticPr fontId="3" type="noConversion"/>
  </si>
  <si>
    <t>NSTC 113-2637-H-025-003-</t>
  </si>
  <si>
    <t>NSTC 113-2637-H-025-005-</t>
  </si>
  <si>
    <t>NSTC 113-2637-E-025-003-</t>
  </si>
  <si>
    <t>NSTC 113-2637-E-025-004-</t>
  </si>
  <si>
    <t>NSTC 113-2637-H-025-004-</t>
  </si>
  <si>
    <t>NSTC 113-2637-E-025-001-</t>
  </si>
  <si>
    <t>NSTC 113-2637-H-025-002-</t>
  </si>
  <si>
    <t>副教授</t>
    <phoneticPr fontId="3" type="noConversion"/>
  </si>
  <si>
    <t>教授</t>
    <phoneticPr fontId="3" type="noConversion"/>
  </si>
  <si>
    <t>流通管理系(含碩士班)</t>
    <phoneticPr fontId="3" type="noConversion"/>
  </si>
  <si>
    <t>會計系</t>
    <phoneticPr fontId="3" type="noConversion"/>
  </si>
  <si>
    <t>智慧生產工程系</t>
    <phoneticPr fontId="3" type="noConversion"/>
  </si>
  <si>
    <t>資訊工程系(含碩士班)</t>
    <phoneticPr fontId="3" type="noConversion"/>
  </si>
  <si>
    <t>通識教育中心</t>
    <phoneticPr fontId="3" type="noConversion"/>
  </si>
  <si>
    <t>流通管理系(含碩士班)</t>
    <phoneticPr fontId="3" type="noConversion"/>
  </si>
  <si>
    <t>人工智慧應用工程學士學位學程</t>
    <phoneticPr fontId="3" type="noConversion"/>
  </si>
  <si>
    <t>商業設計系(含碩士班)</t>
    <phoneticPr fontId="3" type="noConversion"/>
  </si>
  <si>
    <t>教授</t>
    <phoneticPr fontId="3" type="noConversion"/>
  </si>
  <si>
    <t>永續的天然顏料：偶然造形創新途徑探討</t>
    <phoneticPr fontId="3" type="noConversion"/>
  </si>
  <si>
    <t>SDGs議題導向之專題式學習對護理學生數學學習成效之影響</t>
    <phoneticPr fontId="3" type="noConversion"/>
  </si>
  <si>
    <t>適用於極低成碼率量子密鑰分發系統之高速密鑰生成機制及其物聯網安全傳輸系統之實現</t>
    <phoneticPr fontId="3" type="noConversion"/>
  </si>
  <si>
    <t>基於多模態機器學習開發電子競技訓練輔助系統之研究</t>
    <phoneticPr fontId="3" type="noConversion"/>
  </si>
  <si>
    <t>運用多目標基因演算法與田口方法求解考慮碳排放量之全供給快速配送問題</t>
    <phoneticPr fontId="3" type="noConversion"/>
  </si>
  <si>
    <t>樂齡生活憶同(童)趣～主題式樂齡懷舊遊戲治療方案之效果驗證及實踐</t>
    <phoneticPr fontId="3" type="noConversion"/>
  </si>
  <si>
    <t>以彙集式分級法則進行RMFS物就人揀貨系統移動貨架歸位指派之研究</t>
    <phoneticPr fontId="3" type="noConversion"/>
  </si>
  <si>
    <t>適用於微服務應用的垂直和水平容器自動縮放與部署系統</t>
    <phoneticPr fontId="3" type="noConversion"/>
  </si>
  <si>
    <t>資訊圖表應用在社群媒體投放成效與優化之研究</t>
    <phoneticPr fontId="3" type="noConversion"/>
  </si>
  <si>
    <t>副教授</t>
    <phoneticPr fontId="3" type="noConversion"/>
  </si>
  <si>
    <t>鼓勵技專校院從事實務型研究專案計畫(個別型)</t>
    <phoneticPr fontId="3" type="noConversion"/>
  </si>
  <si>
    <t>NSTC 113-2410-H-025-042-</t>
  </si>
  <si>
    <r>
      <rPr>
        <sz val="12"/>
        <color indexed="8"/>
        <rFont val="細明體"/>
        <family val="3"/>
        <charset val="136"/>
      </rPr>
      <t>新進人員研究計畫</t>
    </r>
    <r>
      <rPr>
        <sz val="12"/>
        <color indexed="8"/>
        <rFont val="Times New Roman"/>
        <family val="1"/>
      </rPr>
      <t>(</t>
    </r>
    <r>
      <rPr>
        <sz val="12"/>
        <color indexed="8"/>
        <rFont val="細明體"/>
        <family val="3"/>
        <charset val="136"/>
      </rPr>
      <t>個別型</t>
    </r>
    <r>
      <rPr>
        <sz val="12"/>
        <color indexed="8"/>
        <rFont val="Times New Roman"/>
        <family val="1"/>
      </rPr>
      <t>)</t>
    </r>
    <phoneticPr fontId="3" type="noConversion"/>
  </si>
  <si>
    <t>邱敏棋</t>
    <phoneticPr fontId="3" type="noConversion"/>
  </si>
  <si>
    <t>基於GAI結合WSQD混合學習在永續商品設計的應用對學生學習成效的影響研究</t>
    <phoneticPr fontId="3" type="noConversion"/>
  </si>
  <si>
    <t xml:space="preserve">彈性支用額度14,520元      出席國際學術會議：80,000    </t>
    <phoneticPr fontId="3" type="noConversion"/>
  </si>
  <si>
    <t>月支研究主持費1名
:20,000(12.00月計)
彈性支用額度12,200元</t>
    <phoneticPr fontId="3" type="noConversion"/>
  </si>
  <si>
    <t xml:space="preserve">月支研究主持費1名
:20,000(12.00月計)
彈性支用額度14,540元      出席國際學術會議：60,000    </t>
    <phoneticPr fontId="3" type="noConversion"/>
  </si>
  <si>
    <t xml:space="preserve">月支研究主持費1名
:20,000(12.00月計)
彈性支用額度12,400元      出席國際學術會議：58,000    </t>
    <phoneticPr fontId="3" type="noConversion"/>
  </si>
  <si>
    <t xml:space="preserve">月支研究主持費1名
:20,000(12.00月計)
彈性支用額度13,020元      出席國際學術會議：60,000    </t>
    <phoneticPr fontId="3" type="noConversion"/>
  </si>
  <si>
    <t xml:space="preserve">月支研究主持費1名
:20,000(12.00月計)
彈性支用額度13,860元      出席國際學術會議：80,000    </t>
    <phoneticPr fontId="3" type="noConversion"/>
  </si>
  <si>
    <t xml:space="preserve">國立勤益科技大學轉入      月支研究主持費1名
:20,000(12.00月計)
彈性支用額度14,280元      出席國際學術會議：80,000    </t>
    <phoneticPr fontId="3" type="noConversion"/>
  </si>
  <si>
    <t xml:space="preserve">月支研究主持費1名
:20,000(12.00月計)
彈性支用額度20780元      出席國際學術會議：100,000    </t>
    <phoneticPr fontId="3" type="noConversion"/>
  </si>
  <si>
    <t xml:space="preserve">嶺東科技大學轉入         月支研究主持費1名
:20,000(12.00月計)
彈性支用額度15,400元      出席國際學術會議：85,000    </t>
    <phoneticPr fontId="3" type="noConversion"/>
  </si>
  <si>
    <t>月支研究主持費1名
:20,000(12.00月計)
彈性支用額度14300元      出席國際學術會議：50,000    移地研究80000</t>
    <phoneticPr fontId="3" type="noConversion"/>
  </si>
  <si>
    <t xml:space="preserve">月支研究主持費1名
:20,000(12.00月計)
彈性支用額度9400元      </t>
    <phoneticPr fontId="3" type="noConversion"/>
  </si>
  <si>
    <t xml:space="preserve">月支研究主持費1名
:20,000(12.00月計)
彈性支用額度13560元      </t>
    <phoneticPr fontId="3" type="noConversion"/>
  </si>
  <si>
    <t xml:space="preserve">月支研究主持費1名
:20,000(12.00月計)
彈性支用額度13340元      </t>
    <phoneticPr fontId="3" type="noConversion"/>
  </si>
  <si>
    <t xml:space="preserve">月支研究主持費1名
:20,000(12.00月計)
彈性支用額度12660元      </t>
    <phoneticPr fontId="3" type="noConversion"/>
  </si>
  <si>
    <t xml:space="preserve">月支研究主持費1名
:20,000(12.00月計)
彈性支用額度14760元      出席國際學術會議：95,500    </t>
    <phoneticPr fontId="3" type="noConversion"/>
  </si>
  <si>
    <t xml:space="preserve">月支研究主持費1名
:20,000(12.00月計)
彈性支用額度12320元     </t>
    <phoneticPr fontId="3" type="noConversion"/>
  </si>
  <si>
    <t xml:space="preserve">月支研究主持費1名
:20,000(12.00月計)
彈性支用額度12320元      </t>
    <phoneticPr fontId="3" type="noConversion"/>
  </si>
  <si>
    <t xml:space="preserve">月支研究主持費1名
:20,000(12.00月計)
彈性支用額度12260元      出席國際學術會議：80,000    </t>
    <phoneticPr fontId="3" type="noConversion"/>
  </si>
  <si>
    <t xml:space="preserve">嶺東科技大學轉入         月支研究主持費1名
:20,000(12.00月計)
彈性支用額度15840元 </t>
    <phoneticPr fontId="3" type="noConversion"/>
  </si>
  <si>
    <t>112/08/01-113/12/31</t>
    <phoneticPr fontId="3" type="noConversion"/>
  </si>
  <si>
    <t>MOST 110-2221-E-025 -003 -MY3</t>
    <phoneticPr fontId="3" type="noConversion"/>
  </si>
  <si>
    <t>112/08/01-113/11/30</t>
    <phoneticPr fontId="3" type="noConversion"/>
  </si>
  <si>
    <t>112/08/01-114/07/31</t>
    <phoneticPr fontId="3" type="noConversion"/>
  </si>
  <si>
    <t>112/08/01-114/07/31</t>
    <phoneticPr fontId="3" type="noConversion"/>
  </si>
  <si>
    <t>NSTC 113-2410-H-025-043-</t>
    <phoneticPr fontId="3" type="noConversion"/>
  </si>
  <si>
    <t>何瑞鎮</t>
    <phoneticPr fontId="3" type="noConversion"/>
  </si>
  <si>
    <t>企業管理系</t>
    <phoneticPr fontId="3" type="noConversion"/>
  </si>
  <si>
    <t>存款保險、資本分配效率與產業成長</t>
    <phoneticPr fontId="3" type="noConversion"/>
  </si>
  <si>
    <t>113/08/01-114/07/31</t>
    <phoneticPr fontId="3" type="noConversion"/>
  </si>
  <si>
    <t xml:space="preserve"> 一般研究計畫(個別型)</t>
    <phoneticPr fontId="3" type="noConversion"/>
  </si>
  <si>
    <t>112/08/01-113/09/30</t>
    <phoneticPr fontId="3" type="noConversion"/>
  </si>
  <si>
    <t>校外轉入:大葉大學</t>
    <phoneticPr fontId="3" type="noConversion"/>
  </si>
  <si>
    <t>黃怡芬</t>
    <phoneticPr fontId="3" type="noConversion"/>
  </si>
  <si>
    <t>企業管理系</t>
    <phoneticPr fontId="3" type="noConversion"/>
  </si>
  <si>
    <t>副教授</t>
    <phoneticPr fontId="3" type="noConversion"/>
  </si>
  <si>
    <t>競爭策略、平台補貼與公司績效:策略配適觀點</t>
    <phoneticPr fontId="3" type="noConversion"/>
  </si>
  <si>
    <t>NSTC 113-2410-H-025-044-</t>
    <phoneticPr fontId="3" type="noConversion"/>
  </si>
  <si>
    <t>NSTC 113-2637-H-025-001-</t>
    <phoneticPr fontId="3" type="noConversion"/>
  </si>
  <si>
    <t>陳美嬪</t>
    <phoneticPr fontId="3" type="noConversion"/>
  </si>
  <si>
    <t>教授</t>
    <phoneticPr fontId="3" type="noConversion"/>
  </si>
  <si>
    <t>ESG、國家風險和產業報酬： 線性與非線性模型</t>
    <phoneticPr fontId="3" type="noConversion"/>
  </si>
  <si>
    <t>NSTC 113-2635-H-025-001-</t>
    <phoneticPr fontId="3" type="noConversion"/>
  </si>
  <si>
    <t>鼓勵女性從事科學及技術研究專案計畫(個別型)</t>
    <phoneticPr fontId="3" type="noConversion"/>
  </si>
  <si>
    <t>國科會計畫件數趨勢表</t>
    <phoneticPr fontId="3" type="noConversion"/>
  </si>
  <si>
    <t>113/08/01-114/09/30</t>
    <phoneticPr fontId="3" type="noConversion"/>
  </si>
  <si>
    <t>NSTC 113-2410-H-025 -001 -</t>
    <phoneticPr fontId="3" type="noConversion"/>
  </si>
  <si>
    <t xml:space="preserve">(已轉出)                                 2年期，單年期金額
月支研究主持費1名
:15,000(12.00月計)
彈性支用額度19,000元      出席國際學術會議：89,900    </t>
    <phoneticPr fontId="3" type="noConversion"/>
  </si>
  <si>
    <t>陳庭萱</t>
    <phoneticPr fontId="3" type="noConversion"/>
  </si>
  <si>
    <t>柯沛程</t>
    <phoneticPr fontId="3" type="noConversion"/>
  </si>
  <si>
    <t>112/08/01-114/7/31</t>
    <phoneticPr fontId="3" type="noConversion"/>
  </si>
  <si>
    <t xml:space="preserve">月支研究主持費1名(轉出)
:20,000(12.00月計)
彈性支用額度15,880元      出席國際學術會議：60,000    </t>
    <phoneticPr fontId="3" type="noConversion"/>
  </si>
  <si>
    <t>核定金額:540,000          企業配合款:250,000 彈性支用額度10,800元 (含企配款)</t>
    <phoneticPr fontId="3" type="noConversion"/>
  </si>
  <si>
    <t>曾建維</t>
    <phoneticPr fontId="3" type="noConversion"/>
  </si>
  <si>
    <t>NSTC 113-2622-H-025-004-</t>
    <phoneticPr fontId="3" type="noConversion"/>
  </si>
  <si>
    <t>基於視訊眼動機制研製線上平台熱區、學習軌跡與素材推薦系統</t>
    <phoneticPr fontId="3" type="noConversion"/>
  </si>
  <si>
    <t>NSTC 113-2622-H-025-002-</t>
    <phoneticPr fontId="3" type="noConversion"/>
  </si>
  <si>
    <t>發展一個基於混合實境之沉浸式寵物永生紀念之創新性商業模式</t>
    <phoneticPr fontId="3" type="noConversion"/>
  </si>
  <si>
    <t>資訊管理系(含碩士班)</t>
    <phoneticPr fontId="3" type="noConversion"/>
  </si>
  <si>
    <t>NSTC 113-2622-H-025-003-</t>
    <phoneticPr fontId="3" type="noConversion"/>
  </si>
  <si>
    <t>STEAM教學模式發展與成效評估之研究</t>
    <phoneticPr fontId="3" type="noConversion"/>
  </si>
  <si>
    <t>113/11/01-114/10/31</t>
    <phoneticPr fontId="3" type="noConversion"/>
  </si>
  <si>
    <t>112/08/01-115/1/31</t>
    <phoneticPr fontId="3" type="noConversion"/>
  </si>
  <si>
    <t>愛恨探戈:以內外部行銷觀點探究人機互動的成效</t>
    <phoneticPr fontId="3" type="noConversion"/>
  </si>
  <si>
    <t>NSTC 113-2410-H-025-047-</t>
    <phoneticPr fontId="3" type="noConversion"/>
  </si>
  <si>
    <t>林佩冠</t>
    <phoneticPr fontId="3" type="noConversion"/>
  </si>
  <si>
    <t>企業管理系</t>
    <phoneticPr fontId="3" type="noConversion"/>
  </si>
  <si>
    <t>道德自控與時間疲勞因子之交互作用對考試不當行為的預測結果</t>
    <phoneticPr fontId="3" type="noConversion"/>
  </si>
  <si>
    <t>NSTC 113-2410-H-025-048-</t>
    <phoneticPr fontId="3" type="noConversion"/>
  </si>
  <si>
    <t>校外轉入:亞洲大學</t>
    <phoneticPr fontId="3" type="noConversion"/>
  </si>
  <si>
    <t>113/08/01-114/10/31</t>
    <phoneticPr fontId="3" type="noConversion"/>
  </si>
  <si>
    <t>梁竣凱</t>
    <phoneticPr fontId="3" type="noConversion"/>
  </si>
  <si>
    <t>駕駛君子的實踐:量表開發與實徵研究</t>
    <phoneticPr fontId="3" type="noConversion"/>
  </si>
  <si>
    <t>113/08/01-114/07/31</t>
    <phoneticPr fontId="3" type="noConversion"/>
  </si>
  <si>
    <t>校外轉入:玄奘大學</t>
    <phoneticPr fontId="3" type="noConversion"/>
  </si>
  <si>
    <t>李承翰</t>
    <phoneticPr fontId="3" type="noConversion"/>
  </si>
  <si>
    <t>智慧調控靜電集塵系統在畜舍環境中的設計與性能評估</t>
    <phoneticPr fontId="3" type="noConversion"/>
  </si>
  <si>
    <t>核定金額:400,000          企業配合款:173,760                  移轉授權金:76,240          彈性支用額度8,000元    (含企配款與移轉金)</t>
    <phoneticPr fontId="3" type="noConversion"/>
  </si>
  <si>
    <t xml:space="preserve">核定金額:550,000          企業配合款:250,000               </t>
    <phoneticPr fontId="3" type="noConversion"/>
  </si>
  <si>
    <t>核定金額:500,000          企業配合款:142,000                  移轉授權金:61,080</t>
    <phoneticPr fontId="3" type="noConversion"/>
  </si>
  <si>
    <t xml:space="preserve">核定金額:474,000          企業配合款:250,000                 </t>
    <phoneticPr fontId="3" type="noConversion"/>
  </si>
  <si>
    <t>113-08/01-114/08/31</t>
    <phoneticPr fontId="3" type="noConversion"/>
  </si>
  <si>
    <t>113/08/01-114/10/31</t>
    <phoneticPr fontId="3" type="noConversion"/>
  </si>
  <si>
    <t>於交織正交分頻多工接取上行系統基於深度學習之載波頻率偏移估測</t>
    <phoneticPr fontId="3" type="noConversion"/>
  </si>
  <si>
    <t>113/08/01-115/02/28</t>
    <phoneticPr fontId="3" type="noConversion"/>
  </si>
  <si>
    <t>113/08/01-114/09/30</t>
    <phoneticPr fontId="3" type="noConversion"/>
  </si>
  <si>
    <t>113/08/01-115/02/01</t>
    <phoneticPr fontId="3" type="noConversion"/>
  </si>
  <si>
    <t>113/08/01-114/12/31</t>
    <phoneticPr fontId="3" type="noConversion"/>
  </si>
  <si>
    <t>113/08/01-114/11/30</t>
    <phoneticPr fontId="3" type="noConversion"/>
  </si>
  <si>
    <t>113/08/01-115/06/30</t>
    <phoneticPr fontId="3" type="noConversion"/>
  </si>
  <si>
    <t>113/08/01-114/10/31</t>
    <phoneticPr fontId="3" type="noConversion"/>
  </si>
  <si>
    <t>113/08/01-114/10/31</t>
    <phoneticPr fontId="3" type="noConversion"/>
  </si>
  <si>
    <t>資訊管理系(含碩士班)</t>
    <phoneticPr fontId="3" type="noConversion"/>
  </si>
  <si>
    <t>林心慧</t>
    <phoneticPr fontId="3" type="noConversion"/>
  </si>
  <si>
    <t>41000(國科會),34200(企業)</t>
    <phoneticPr fontId="3" type="noConversion"/>
  </si>
  <si>
    <t>NSTC 114-2622-H-025-001 -</t>
    <phoneticPr fontId="3" type="noConversion"/>
  </si>
  <si>
    <t>產學合作計畫-(個別型)</t>
    <phoneticPr fontId="3" type="noConversion"/>
  </si>
  <si>
    <t>國科會核定金額750,000    企業配合款250,000</t>
    <phoneticPr fontId="3" type="noConversion"/>
  </si>
  <si>
    <t>姜琇森</t>
    <phoneticPr fontId="3" type="noConversion"/>
  </si>
  <si>
    <t>61500,      70000(企業)</t>
    <phoneticPr fontId="3" type="noConversion"/>
  </si>
  <si>
    <t>智慧化外匯自動程式交易策略選擇機制：基於深度學習的交易策略獲利預測模型建構</t>
    <phoneticPr fontId="3" type="noConversion"/>
  </si>
  <si>
    <t>國科會核定金額500,000    企業配合款252,000</t>
    <phoneticPr fontId="3" type="noConversion"/>
  </si>
  <si>
    <t>41000,      40000(企業)</t>
    <phoneticPr fontId="3" type="noConversion"/>
  </si>
  <si>
    <t>蕭國倫</t>
    <phoneticPr fontId="3" type="noConversion"/>
  </si>
  <si>
    <t>資訊管理系(含碩士班)</t>
    <phoneticPr fontId="3" type="noConversion"/>
  </si>
  <si>
    <t>NSTC 114-2622-H-025-002 -</t>
    <phoneticPr fontId="3" type="noConversion"/>
  </si>
  <si>
    <t>113/08/01-115/01/31</t>
    <phoneticPr fontId="3" type="noConversion"/>
  </si>
  <si>
    <t>113/06/01-114/08/31</t>
    <phoneticPr fontId="3" type="noConversion"/>
  </si>
  <si>
    <t>113/08/01-114/10/31</t>
    <phoneticPr fontId="3" type="noConversion"/>
  </si>
  <si>
    <t>資訊與通訊學院</t>
    <phoneticPr fontId="3" type="noConversion"/>
  </si>
  <si>
    <t>教授</t>
    <phoneticPr fontId="3" type="noConversion"/>
  </si>
  <si>
    <t>深度學習方法應用於銀髮智慧健康照護系統</t>
    <phoneticPr fontId="3" type="noConversion"/>
  </si>
  <si>
    <t>NUTC 114-2622-E-025-002-</t>
    <phoneticPr fontId="3" type="noConversion"/>
  </si>
  <si>
    <t>美容系</t>
    <phoneticPr fontId="3" type="noConversion"/>
  </si>
  <si>
    <t>探討桑椹抗氧化與抗皮膚光老化之功能性評估與應用潛力</t>
    <phoneticPr fontId="3" type="noConversion"/>
  </si>
  <si>
    <t>NUTC 114-2622-E-025-001-</t>
    <phoneticPr fontId="3" type="noConversion"/>
  </si>
  <si>
    <t>國科會核定金額500,000    企業配合款209,131</t>
    <phoneticPr fontId="3" type="noConversion"/>
  </si>
  <si>
    <t>37000,      42360(企業)</t>
    <phoneticPr fontId="3" type="noConversion"/>
  </si>
  <si>
    <t>40500,      29131(企業)</t>
    <phoneticPr fontId="3" type="noConversion"/>
  </si>
  <si>
    <t>113/08/01-115/01/31</t>
    <phoneticPr fontId="3" type="noConversion"/>
  </si>
  <si>
    <t>113/08/01-114/10/31</t>
    <phoneticPr fontId="3" type="noConversion"/>
  </si>
  <si>
    <t>113/08/01-115/04/30</t>
    <phoneticPr fontId="3" type="noConversion"/>
  </si>
  <si>
    <t>112/08/01-114/10/31</t>
    <phoneticPr fontId="3" type="noConversion"/>
  </si>
  <si>
    <t>運用生成式AI與多人連線技術建構遊戲學習、評量與題庫管理系統-以道路安全教育為例</t>
    <phoneticPr fontId="3" type="noConversion"/>
  </si>
  <si>
    <t>113/08/01-114/10/31</t>
    <phoneticPr fontId="3" type="noConversion"/>
  </si>
  <si>
    <t>113/08/01-115/01/31</t>
    <phoneticPr fontId="3" type="noConversion"/>
  </si>
  <si>
    <t>113/08/01-114/11/30</t>
    <phoneticPr fontId="3" type="noConversion"/>
  </si>
  <si>
    <t>113/08/01-114/10/31</t>
    <phoneticPr fontId="3" type="noConversion"/>
  </si>
  <si>
    <t>113/08/01-115/01/31</t>
    <phoneticPr fontId="3" type="noConversion"/>
  </si>
  <si>
    <t>113/08/01-114/10/31</t>
    <phoneticPr fontId="3" type="noConversion"/>
  </si>
  <si>
    <t>113/08/01-114/10/31</t>
    <phoneticPr fontId="3" type="noConversion"/>
  </si>
  <si>
    <t>113/08/01-114/10/31</t>
    <phoneticPr fontId="3" type="noConversion"/>
  </si>
  <si>
    <t>112/08/01-114/10/31</t>
    <phoneticPr fontId="3" type="noConversion"/>
  </si>
  <si>
    <t>112/08/01-114/10/31</t>
    <phoneticPr fontId="3" type="noConversion"/>
  </si>
  <si>
    <t>113/08/01-114/10/31</t>
    <phoneticPr fontId="3" type="noConversion"/>
  </si>
  <si>
    <t>113/08/01-115/01/31</t>
    <phoneticPr fontId="3" type="noConversion"/>
  </si>
  <si>
    <t>113/08/01-115/01/31</t>
    <phoneticPr fontId="3" type="noConversion"/>
  </si>
  <si>
    <t>112/08/01-115/06/30</t>
    <phoneticPr fontId="3" type="noConversion"/>
  </si>
  <si>
    <t>113/08/01-115/07/31</t>
    <phoneticPr fontId="3" type="noConversion"/>
  </si>
  <si>
    <t>112/08/01-114/10/31</t>
    <phoneticPr fontId="3" type="noConversion"/>
  </si>
  <si>
    <t>113/08/01-114/09/30</t>
    <phoneticPr fontId="3" type="noConversion"/>
  </si>
  <si>
    <t>112/08/01-114/09/30</t>
    <phoneticPr fontId="3" type="noConversion"/>
  </si>
  <si>
    <t>111/06/01-114/08/31</t>
    <phoneticPr fontId="3" type="noConversion"/>
  </si>
  <si>
    <t>112/06/01-114/08/31</t>
    <phoneticPr fontId="3" type="noConversion"/>
  </si>
  <si>
    <t>111/08/01-114/08/31</t>
    <phoneticPr fontId="3" type="noConversion"/>
  </si>
  <si>
    <t>112/08/01-114/08/31</t>
    <phoneticPr fontId="3" type="noConversion"/>
  </si>
  <si>
    <t>NSTC 112-2410-H-025-049-MY2</t>
    <phoneticPr fontId="3" type="noConversion"/>
  </si>
  <si>
    <t>NSTC 113-2410-H-025-021-</t>
    <phoneticPr fontId="3" type="noConversion"/>
  </si>
  <si>
    <t>整合XR技術與STEM教學策略創建虛實互動學習環境-以商管巨量資料概論課程之研究</t>
    <phoneticPr fontId="3" type="noConversion"/>
  </si>
  <si>
    <t>新進人員研究計畫(個別型)</t>
    <phoneticPr fontId="3" type="noConversion"/>
  </si>
  <si>
    <t>NSTC 114-2313-B-025-001-</t>
    <phoneticPr fontId="3" type="noConversion"/>
  </si>
  <si>
    <t>玩樂服務設計--從概念化到餐旅業實務應用(1/2)</t>
    <phoneticPr fontId="3" type="noConversion"/>
  </si>
  <si>
    <t>基於漸進式問題導向鷹架法的AI生成虛擬教師結合虛擬實境模擬印前製程系統之開發與學習成效分析</t>
    <phoneticPr fontId="3" type="noConversion"/>
  </si>
  <si>
    <t>基於相似度鑑別器之輕量級深度神經網路模型進行人物重新辨識(1/2)</t>
    <phoneticPr fontId="3" type="noConversion"/>
  </si>
  <si>
    <t xml:space="preserve">NSTC 114-2410-H-025 -002 -MY2 </t>
    <phoneticPr fontId="3" type="noConversion"/>
  </si>
  <si>
    <t>遊戲開發生命週期中不同階段的排程問題(1/2)</t>
    <phoneticPr fontId="3" type="noConversion"/>
  </si>
  <si>
    <t>元宇宙零售的新體驗：智慧眼鏡之任務科技配適度研究(1/2)</t>
    <phoneticPr fontId="3" type="noConversion"/>
  </si>
  <si>
    <t>一般研究計畫(個別型)</t>
    <phoneticPr fontId="3" type="noConversion"/>
  </si>
  <si>
    <t>NSTC 114-2410-H-025 -021 -MY2</t>
    <phoneticPr fontId="3" type="noConversion"/>
  </si>
  <si>
    <t>NSTC 114-2221-E-025 -006 -MY2</t>
    <phoneticPr fontId="3" type="noConversion"/>
  </si>
  <si>
    <t>NSTC 114-2410-H-025 -017 -MY2</t>
    <phoneticPr fontId="3" type="noConversion"/>
  </si>
  <si>
    <t>NSTC 114-2410-H-025 -045 -MY2</t>
    <phoneticPr fontId="3" type="noConversion"/>
  </si>
  <si>
    <t>NSTC 114-2410-H-025-004 -</t>
    <phoneticPr fontId="3" type="noConversion"/>
  </si>
  <si>
    <t>NSTC 114-2410-H-025-005 -</t>
    <phoneticPr fontId="3" type="noConversion"/>
  </si>
  <si>
    <t>NSTC 114-2410-H-025-022 -</t>
    <phoneticPr fontId="3" type="noConversion"/>
  </si>
  <si>
    <t>NSTC 114-2410-H-025-023 -</t>
    <phoneticPr fontId="3" type="noConversion"/>
  </si>
  <si>
    <t>NSTC 114-2221-E-025 -003 -MY3</t>
    <phoneticPr fontId="3" type="noConversion"/>
  </si>
  <si>
    <t>NSTC 114-2221-E-025 -005 -MY2</t>
    <phoneticPr fontId="3" type="noConversion"/>
  </si>
  <si>
    <t>NSTC 114-2221-E-025 -012 -MY2</t>
    <phoneticPr fontId="3" type="noConversion"/>
  </si>
  <si>
    <t>NSTC 114-2410-H-025 -025 -MY2</t>
    <phoneticPr fontId="3" type="noConversion"/>
  </si>
  <si>
    <t>NSTC 114-2410-H-025 -026 -MY2</t>
    <phoneticPr fontId="3" type="noConversion"/>
  </si>
  <si>
    <t>NSTC 114-2410-H-025 -029 -MY2</t>
    <phoneticPr fontId="3" type="noConversion"/>
  </si>
  <si>
    <t>NSTC 114-2410-H-025 -031 -MY2</t>
    <phoneticPr fontId="3" type="noConversion"/>
  </si>
  <si>
    <t>NSTC 114-2410-H-025 -033 -MY2</t>
    <phoneticPr fontId="3" type="noConversion"/>
  </si>
  <si>
    <t>NSTC 114-2410-H-025 -036 -MY2</t>
    <phoneticPr fontId="3" type="noConversion"/>
  </si>
  <si>
    <t>基於量子網路中的輕量化量子操作分享協定設計與應用(1/2)</t>
    <phoneticPr fontId="3" type="noConversion"/>
  </si>
  <si>
    <t>平價奢華旅遊--新興趨勢、概念化、量表發展與驗證(1/2)</t>
    <phoneticPr fontId="3" type="noConversion"/>
  </si>
  <si>
    <t>從組織韌性到堅毅：探討企業領導者的危機應對策略</t>
    <phoneticPr fontId="3" type="noConversion"/>
  </si>
  <si>
    <t>基於績效差距指標發展用於比較各分類模型效能的模糊評估方法之研究(1/2)</t>
    <phoneticPr fontId="3" type="noConversion"/>
  </si>
  <si>
    <t>ChatGPT對高等教育學生程式設計學習成效、知識轉移及任務績效之影響(1/2)</t>
    <phoneticPr fontId="3" type="noConversion"/>
  </si>
  <si>
    <t>運用時空卷積長短記憶網路於心血管疾病檢測與引發猝死的風險預測(1/2)</t>
    <phoneticPr fontId="3" type="noConversion"/>
  </si>
  <si>
    <t>生成式AI對企業管理決策的影響：決策者之特質、依賴、信任與知覺AI幻覺(1/2)</t>
    <phoneticPr fontId="3" type="noConversion"/>
  </si>
  <si>
    <t>老人服務事業管理系</t>
    <phoneticPr fontId="3" type="noConversion"/>
  </si>
  <si>
    <t>陳文意</t>
    <phoneticPr fontId="3" type="noConversion"/>
  </si>
  <si>
    <t>NSTC 113-2637-E-025-002-</t>
    <phoneticPr fontId="3" type="noConversion"/>
  </si>
  <si>
    <t>NSTC 114-2221-E-025-004-</t>
    <phoneticPr fontId="3" type="noConversion"/>
  </si>
  <si>
    <t>計畫編號</t>
    <phoneticPr fontId="4" type="noConversion"/>
  </si>
  <si>
    <t>NSTC 114-2221-E-025-007-</t>
    <phoneticPr fontId="3" type="noConversion"/>
  </si>
  <si>
    <t>NSTC 114-2221-E-025-009-</t>
    <phoneticPr fontId="3" type="noConversion"/>
  </si>
  <si>
    <t>NSTC 114-2410-H-025-003-</t>
    <phoneticPr fontId="3" type="noConversion"/>
  </si>
  <si>
    <t>NSTC 114-2410-H-025-027 -</t>
    <phoneticPr fontId="3" type="noConversion"/>
  </si>
  <si>
    <t>113/08/01-114/10/31</t>
    <phoneticPr fontId="3" type="noConversion"/>
  </si>
  <si>
    <t>助理教授</t>
    <phoneticPr fontId="3" type="noConversion"/>
  </si>
  <si>
    <t>室內聲光環境舒適性影響高齡者身心感知之關聯性研究</t>
    <phoneticPr fontId="3" type="noConversion"/>
  </si>
  <si>
    <t>具高嵌入容量與高安全性之基於加密影像的可逆資料隱藏技術</t>
    <phoneticPr fontId="3" type="noConversion"/>
  </si>
  <si>
    <t>面向多樣化茶園環境的智慧灌溉與跨域綠色AI模型開發應用</t>
    <phoneticPr fontId="3" type="noConversion"/>
  </si>
  <si>
    <t>利用深度學習大型基礎模型的潰瘍性結腸炎大腸鏡分級系統</t>
    <phoneticPr fontId="3" type="noConversion"/>
  </si>
  <si>
    <t>多模態情緒感知與個人化音樂推薦系統之研究與開發</t>
    <phoneticPr fontId="3" type="noConversion"/>
  </si>
  <si>
    <t>ChatGPT輔助管理學習-ChatGPT初階與進階使用的差異與影響</t>
    <phoneticPr fontId="3" type="noConversion"/>
  </si>
  <si>
    <t>情緒科學運算對數位學伴大學伴之心智穩健度評估</t>
    <phoneticPr fontId="3" type="noConversion"/>
  </si>
  <si>
    <t>品牌酷感理論於AI服務之延伸：建構新興AI科技酷感模型</t>
    <phoneticPr fontId="3" type="noConversion"/>
  </si>
  <si>
    <t>物流駕駛員應用先進駕駛員輔助系統接受度與成效之研究</t>
    <phoneticPr fontId="3" type="noConversion"/>
  </si>
  <si>
    <t>虛實融合購物新體驗：AR虛擬試用對消費者參與與購買行為影響之研究</t>
    <phoneticPr fontId="3" type="noConversion"/>
  </si>
  <si>
    <t>生成式人工智慧加入直播電商戰局，觀眾買單嗎？劇場理論之觀點</t>
    <phoneticPr fontId="3" type="noConversion"/>
  </si>
  <si>
    <t>基於可觀測性與零信任之Kubernetes智能自動擴展系統研究</t>
    <phoneticPr fontId="3" type="noConversion"/>
  </si>
  <si>
    <t>文件多社區分群法與其RAG應用之設計</t>
    <phoneticPr fontId="3" type="noConversion"/>
  </si>
  <si>
    <t>基於紋理識別、編碼優化與記錄映射索引的無損VQ資訊隱藏技術</t>
    <phoneticPr fontId="3" type="noConversion"/>
  </si>
  <si>
    <t>成本結構與產品間毛利移轉</t>
    <phoneticPr fontId="3" type="noConversion"/>
  </si>
  <si>
    <t>時變死亡率模型下人類預期壽命的極限</t>
    <phoneticPr fontId="3" type="noConversion"/>
  </si>
  <si>
    <t>專利質押貸款對銀行關係之影響</t>
    <phoneticPr fontId="3" type="noConversion"/>
  </si>
  <si>
    <t>存款保險覆蓋與銀行風險</t>
    <phoneticPr fontId="3" type="noConversion"/>
  </si>
  <si>
    <t>氣候通貨膨脹及其不確定性與所得分配不均的關係</t>
    <phoneticPr fontId="3" type="noConversion"/>
  </si>
  <si>
    <t>威脅平衡視角下的美國對中國海底電纜競爭戰略探析</t>
    <phoneticPr fontId="3" type="noConversion"/>
  </si>
  <si>
    <t>承先「啟」後：戰國楚簡與先秦秦漢文獻「啟」故事對讀之研究</t>
    <phoneticPr fontId="3" type="noConversion"/>
  </si>
  <si>
    <t>陸羽論水的傳釋與衍異:宋詩中擇水論述的考察</t>
    <phoneticPr fontId="3" type="noConversion"/>
  </si>
  <si>
    <t>擴增沈浸媒體之腦波感測與動態影像感性體驗設計模式研究</t>
    <phoneticPr fontId="3" type="noConversion"/>
  </si>
  <si>
    <t>唐京城關道詩見文人對長安的眾像</t>
    <phoneticPr fontId="3" type="noConversion"/>
  </si>
  <si>
    <t>永續道路的不平等性：外國投資對區域經濟、能源與環境趨勢的影響</t>
    <phoneticPr fontId="3" type="noConversion"/>
  </si>
  <si>
    <t>驅動逆向抵押貸款決定因素之研究</t>
    <phoneticPr fontId="3" type="noConversion"/>
  </si>
  <si>
    <t>發展機場策略品牌模型：整合品牌形象、品牌體驗與品牌忠誠度</t>
    <phoneticPr fontId="3" type="noConversion"/>
  </si>
  <si>
    <t>職場不文明行為之後果分析：社會訊息處理取向</t>
    <phoneticPr fontId="3" type="noConversion"/>
  </si>
  <si>
    <t>探討永續配送-自取點與活動旅次鏈之關聯性:因果關係?交互影響?</t>
    <phoneticPr fontId="3" type="noConversion"/>
  </si>
  <si>
    <t>114/06/01-115/05/31</t>
  </si>
  <si>
    <t>114/08/01-116/07/31</t>
  </si>
  <si>
    <t>114/08/01-115/07/31</t>
  </si>
  <si>
    <t>114/08/01-117/07/31</t>
  </si>
  <si>
    <t>NSTC 114-2221-E-025-001-</t>
    <phoneticPr fontId="3" type="noConversion"/>
  </si>
  <si>
    <t>NSTC 114-2221-E-025-002-</t>
    <phoneticPr fontId="3" type="noConversion"/>
  </si>
  <si>
    <t>NSTC 114-2221-E-025-011-</t>
    <phoneticPr fontId="3" type="noConversion"/>
  </si>
  <si>
    <t>NSTC 114-2314-B-025-001-</t>
    <phoneticPr fontId="3" type="noConversion"/>
  </si>
  <si>
    <t>NSTC 114-2410-H-025-001-</t>
    <phoneticPr fontId="3" type="noConversion"/>
  </si>
  <si>
    <t>NSTC 114-2410-H-025-019-</t>
    <phoneticPr fontId="3" type="noConversion"/>
  </si>
  <si>
    <t>NSTC 114-2410-H-025-024-</t>
    <phoneticPr fontId="3" type="noConversion"/>
  </si>
  <si>
    <t>NSTC 114-2410-H-025-028 -</t>
    <phoneticPr fontId="3" type="noConversion"/>
  </si>
  <si>
    <t>NSTC 114-2410-H-025-030 -</t>
    <phoneticPr fontId="3" type="noConversion"/>
  </si>
  <si>
    <t>NSTC 114-2410-H-025-032 -</t>
    <phoneticPr fontId="3" type="noConversion"/>
  </si>
  <si>
    <t>NSTC 114-2410-H-025-034 -</t>
    <phoneticPr fontId="3" type="noConversion"/>
  </si>
  <si>
    <t>NSTC 114-2410-H-025-035 -</t>
    <phoneticPr fontId="3" type="noConversion"/>
  </si>
  <si>
    <t>NSTC 114-2410-H-025-037 -</t>
    <phoneticPr fontId="3" type="noConversion"/>
  </si>
  <si>
    <t>NSTC 114-2221-E-025-010 -</t>
    <phoneticPr fontId="3" type="noConversion"/>
  </si>
  <si>
    <t>NSTC 114-2221-E-025-013 -</t>
    <phoneticPr fontId="3" type="noConversion"/>
  </si>
  <si>
    <t>NSTC 114-2221-E-025-014 -</t>
    <phoneticPr fontId="3" type="noConversion"/>
  </si>
  <si>
    <t>NSTC 114-2221-E-025-015 -</t>
    <phoneticPr fontId="3" type="noConversion"/>
  </si>
  <si>
    <t>NSTC 114-2410-H-025-006 -</t>
    <phoneticPr fontId="3" type="noConversion"/>
  </si>
  <si>
    <t>NSTC 114-2410-H-025-007 -</t>
    <phoneticPr fontId="3" type="noConversion"/>
  </si>
  <si>
    <t>NSTC 114-2410-H-025-008 -</t>
    <phoneticPr fontId="3" type="noConversion"/>
  </si>
  <si>
    <t>NSTC 114-2410-H-025-009 -</t>
    <phoneticPr fontId="3" type="noConversion"/>
  </si>
  <si>
    <t>NSTC 114-2410-H-025-010 -</t>
    <phoneticPr fontId="3" type="noConversion"/>
  </si>
  <si>
    <t>NSTC 114-2410-H-025-011 -</t>
    <phoneticPr fontId="3" type="noConversion"/>
  </si>
  <si>
    <t>NSTC 114-2410-H-025-012 -</t>
    <phoneticPr fontId="3" type="noConversion"/>
  </si>
  <si>
    <t>NSTC 114-2410-H-025-013 -</t>
    <phoneticPr fontId="3" type="noConversion"/>
  </si>
  <si>
    <t>NSTC 114-2410-H-025-014 -</t>
    <phoneticPr fontId="3" type="noConversion"/>
  </si>
  <si>
    <t>NSTC 114-2410-H-025-015 -</t>
    <phoneticPr fontId="3" type="noConversion"/>
  </si>
  <si>
    <t>NSTC 114-2410-H-025-018 -</t>
    <phoneticPr fontId="3" type="noConversion"/>
  </si>
  <si>
    <t>NSTC 114-2410-H-025-020 -</t>
    <phoneticPr fontId="3" type="noConversion"/>
  </si>
  <si>
    <t>NSTC 114-2410-H-025-038 -</t>
    <phoneticPr fontId="3" type="noConversion"/>
  </si>
  <si>
    <t>NSTC 114-2410-H-025-039 -</t>
    <phoneticPr fontId="3" type="noConversion"/>
  </si>
  <si>
    <t>NSTC 114-2410-H-025-040 -</t>
    <phoneticPr fontId="3" type="noConversion"/>
  </si>
  <si>
    <t>NSTC 114-2410-H-025-041 -</t>
    <phoneticPr fontId="3" type="noConversion"/>
  </si>
  <si>
    <t>NSTC 114-2410-H-025-042 -</t>
    <phoneticPr fontId="3" type="noConversion"/>
  </si>
  <si>
    <t>新進人員研究計畫(個別型)</t>
    <phoneticPr fontId="3" type="noConversion"/>
  </si>
  <si>
    <t>一般研究計畫(個別型)</t>
    <phoneticPr fontId="3" type="noConversion"/>
  </si>
  <si>
    <t>一般研究計畫(個別型)</t>
    <phoneticPr fontId="3" type="noConversion"/>
  </si>
  <si>
    <t>副教授</t>
    <phoneticPr fontId="3" type="noConversion"/>
  </si>
  <si>
    <t>教授</t>
    <phoneticPr fontId="3" type="noConversion"/>
  </si>
  <si>
    <t>副教授</t>
    <phoneticPr fontId="3" type="noConversion"/>
  </si>
  <si>
    <t>教授</t>
    <phoneticPr fontId="3" type="noConversion"/>
  </si>
  <si>
    <t>教授</t>
    <phoneticPr fontId="3" type="noConversion"/>
  </si>
  <si>
    <t>助理教授</t>
    <phoneticPr fontId="3" type="noConversion"/>
  </si>
  <si>
    <t>副教授</t>
    <phoneticPr fontId="3" type="noConversion"/>
  </si>
  <si>
    <t>專案助理教授</t>
    <phoneticPr fontId="3" type="noConversion"/>
  </si>
  <si>
    <t xml:space="preserve">李孟杰 </t>
    <phoneticPr fontId="3" type="noConversion"/>
  </si>
  <si>
    <t>侯幸雨</t>
    <phoneticPr fontId="3" type="noConversion"/>
  </si>
  <si>
    <t>黃郁琮</t>
    <phoneticPr fontId="3" type="noConversion"/>
  </si>
  <si>
    <t>賴怡璇</t>
    <phoneticPr fontId="3" type="noConversion"/>
  </si>
  <si>
    <t>運用RAGAI引導式學習與MR互動競賽模式以提升學生空間智能與降低過度依賴AI之研究</t>
  </si>
  <si>
    <t>ESG浪潮下是否忽略了什麼？內外部治理因素、社會議題投入與廠商績效的關係探討</t>
  </si>
  <si>
    <t>運用基於知識圖譜的代理式AI架構與多模態檢索增強生成於保險諮詢、需求分析與推薦系統的設計與研發(1/3)</t>
  </si>
  <si>
    <t>建置永續轉型和漂綠偵測的銀行多代理人放款策略模型—運用深度強化學習和生成式人工智慧(1/2)</t>
  </si>
  <si>
    <t>重識人機協作的力量：在B2B和B2C市場行銷成功與失敗的關鍵條件(1/2)</t>
  </si>
  <si>
    <t>拓展與深究廣義的波利亞-艾普利過程之性質及其在可靠度與預防維護領域之應用</t>
  </si>
  <si>
    <t>AI智慧吞嚥復健及行動照護App對鼻咽癌放射線治療患者吞嚥困難、語言功能及生活品質的成效</t>
  </si>
  <si>
    <t>任務複雜度和語言能力對英語口說表現、口說焦慮和溝通意願的影響：以人工智能聊天機器人輔助</t>
  </si>
  <si>
    <t>探索影響中小學學科教師執行雙語教學意願之因素調查與模型建立：結合計畫行為理論與自我決定理論</t>
  </si>
  <si>
    <t>虛擬網紅的擬人化程度及貼文內容品質對品牌背書效果之影響：捷思-系統思考模式的觀點</t>
  </si>
  <si>
    <t>短影音如何形塑品牌共鳴?基於敘事傳輸理論以及對立過程理論之實驗研究</t>
  </si>
  <si>
    <t>應用服務生態系統理論開發智慧化反洗錢監控系統以建構聯邦學習驅動之整合KYC服務生態系統:結合RPA、ProcessGAN與FedAvg技術</t>
  </si>
  <si>
    <t>整合Actor-Critic與聯邦學習方法優化多重無線人體區域網路之能耗與服務品質之研究</t>
  </si>
  <si>
    <t>氣候風險是否影響市場紀律?來自銀行存款者的實證分析</t>
  </si>
  <si>
    <t>綠色資產報酬從何而來?考量氣候風險和投資人關注</t>
  </si>
  <si>
    <t>PhilipEvergood的魔幻寫實與紐約圖像</t>
  </si>
  <si>
    <t>社群媒體分析與調查法之結合：探究國際旅客對臺灣品牌愛戀的形成機制與影響</t>
  </si>
  <si>
    <t>&lt;--(扣除轉出3筆2025/7/8)</t>
    <phoneticPr fontId="3" type="noConversion"/>
  </si>
  <si>
    <t>合計</t>
    <phoneticPr fontId="3" type="noConversion"/>
  </si>
  <si>
    <t>NSTC 112-2314-B-025-001 -MY3-</t>
    <phoneticPr fontId="3" type="noConversion"/>
  </si>
  <si>
    <t>NSTC 112-2410-H-025-015 -SS3</t>
    <phoneticPr fontId="3" type="noConversion"/>
  </si>
  <si>
    <t>NSTC 113-2628-H-025-003 -MY2</t>
    <phoneticPr fontId="3" type="noConversion"/>
  </si>
  <si>
    <t>NSTC 113-2628-H-025-002 -MY3</t>
    <phoneticPr fontId="3" type="noConversion"/>
  </si>
  <si>
    <t>NSTC 113-2410-H-025-017 -MY2</t>
    <phoneticPr fontId="3" type="noConversion"/>
  </si>
  <si>
    <t>醫院急性病房護理人員最適配置組合與護理人力政策有效性評估：台灣地區的實證研究(1/2)</t>
    <phoneticPr fontId="3" type="noConversion"/>
  </si>
  <si>
    <t>中護健康學院護理系</t>
    <phoneticPr fontId="3" type="noConversion"/>
  </si>
  <si>
    <t>謝佩倫</t>
    <phoneticPr fontId="3" type="noConversion"/>
  </si>
  <si>
    <t>張育瑋</t>
    <phoneticPr fontId="3" type="noConversion"/>
  </si>
  <si>
    <t>曾建維</t>
    <phoneticPr fontId="3" type="noConversion"/>
  </si>
  <si>
    <t>趙正敏</t>
    <phoneticPr fontId="3" type="noConversion"/>
  </si>
  <si>
    <t>陳夏蓮</t>
    <phoneticPr fontId="3" type="noConversion"/>
  </si>
  <si>
    <t>113/08/01-114/11/30</t>
    <phoneticPr fontId="3" type="noConversion"/>
  </si>
  <si>
    <t>NSTC 111-2222-E-025 -002 -MY3</t>
    <phoneticPr fontId="3" type="noConversion"/>
  </si>
  <si>
    <t>NSTC 111-2222-E-025 -002 -MY3</t>
    <phoneticPr fontId="3" type="noConversion"/>
  </si>
  <si>
    <t>適用於超寬帶實時定位系統之非重複一次性混碼時間戳記序列生成機制 及其物聯網安全傳輸系統之實現</t>
    <phoneticPr fontId="3" type="noConversion"/>
  </si>
  <si>
    <t>教授</t>
    <phoneticPr fontId="3" type="noConversion"/>
  </si>
  <si>
    <t>副教授</t>
    <phoneticPr fontId="3" type="noConversion"/>
  </si>
  <si>
    <t xml:space="preserve">沉浸式科技工具對大學生幾何與空間能力的認知負荷與視覺行為影響之研究 </t>
    <phoneticPr fontId="3" type="noConversion"/>
  </si>
  <si>
    <t>設計具多GPU動態LLM任務排程之進階RAGOps平台</t>
    <phoneticPr fontId="3" type="noConversion"/>
  </si>
  <si>
    <t>以資料觀點建構行車資料高值化策略特徵之探勘程序</t>
    <phoneticPr fontId="3" type="noConversion"/>
  </si>
  <si>
    <t>NSTC 114-2410-H-025-043 -</t>
    <phoneticPr fontId="3" type="noConversion"/>
  </si>
  <si>
    <t>NSTC 114-2410-H-025-044 -</t>
    <phoneticPr fontId="3" type="noConversion"/>
  </si>
  <si>
    <t>NSTC 114-2221-E-025-008 -</t>
    <phoneticPr fontId="3" type="noConversion"/>
  </si>
  <si>
    <t>NSTC 114-2637-E-025-001 -</t>
    <phoneticPr fontId="3" type="noConversion"/>
  </si>
  <si>
    <t>NSTC 114-2637-E-025-002 -</t>
    <phoneticPr fontId="3" type="noConversion"/>
  </si>
  <si>
    <t>NSTC 114-2637-E-025-003 -</t>
    <phoneticPr fontId="3" type="noConversion"/>
  </si>
  <si>
    <t>一般研究計畫(個別型)</t>
    <phoneticPr fontId="3" type="noConversion"/>
  </si>
  <si>
    <t>新進人員研究計畫(個別型)</t>
    <phoneticPr fontId="3" type="noConversion"/>
  </si>
  <si>
    <t>鼓勵技專校院從事實務型研究專案計畫(個別型)</t>
    <phoneticPr fontId="3" type="noConversion"/>
  </si>
  <si>
    <t>嚴萬軒</t>
    <phoneticPr fontId="3" type="noConversion"/>
  </si>
  <si>
    <t>蔣昱弘</t>
    <phoneticPr fontId="3" type="noConversion"/>
  </si>
  <si>
    <t>國科會核定金額450,000    企業配合款276,360</t>
    <phoneticPr fontId="3" type="noConversion"/>
  </si>
  <si>
    <t>人工智慧應用工程學士學位學程</t>
    <phoneticPr fontId="3" type="noConversion"/>
  </si>
  <si>
    <t>陳志騰</t>
    <phoneticPr fontId="3" type="noConversion"/>
  </si>
  <si>
    <t>資訊與流通學院</t>
    <phoneticPr fontId="3" type="noConversion"/>
  </si>
  <si>
    <t>蔡文宗</t>
    <phoneticPr fontId="3" type="noConversion"/>
  </si>
  <si>
    <t>資訊工程系</t>
    <phoneticPr fontId="3" type="noConversion"/>
  </si>
  <si>
    <t>陳弘明</t>
    <phoneticPr fontId="3" type="noConversion"/>
  </si>
  <si>
    <t>資訊管理系(含碩士班)</t>
    <phoneticPr fontId="3" type="noConversion"/>
  </si>
  <si>
    <t>周殷菀</t>
    <phoneticPr fontId="3" type="noConversion"/>
  </si>
  <si>
    <t>呂思齊</t>
    <phoneticPr fontId="3" type="noConversion"/>
  </si>
  <si>
    <t>保險金融管理系</t>
    <phoneticPr fontId="3" type="noConversion"/>
  </si>
  <si>
    <t>吳明哲</t>
    <phoneticPr fontId="3" type="noConversion"/>
  </si>
  <si>
    <t>陳俊智</t>
    <phoneticPr fontId="3" type="noConversion"/>
  </si>
  <si>
    <t>企業管理系</t>
    <phoneticPr fontId="3" type="noConversion"/>
  </si>
  <si>
    <t>張淑婷</t>
    <phoneticPr fontId="3" type="noConversion"/>
  </si>
  <si>
    <t>通識教育中心</t>
    <phoneticPr fontId="3" type="noConversion"/>
  </si>
  <si>
    <t>蔡子瑋</t>
    <phoneticPr fontId="3" type="noConversion"/>
  </si>
  <si>
    <t>商業設計系(含碩士班)</t>
    <phoneticPr fontId="3" type="noConversion"/>
  </si>
  <si>
    <t>李妮庭</t>
    <phoneticPr fontId="3" type="noConversion"/>
  </si>
  <si>
    <t>張凱銘</t>
    <phoneticPr fontId="3" type="noConversion"/>
  </si>
  <si>
    <t>財務金融系</t>
    <phoneticPr fontId="3" type="noConversion"/>
  </si>
  <si>
    <t>葉志權</t>
    <phoneticPr fontId="3" type="noConversion"/>
  </si>
  <si>
    <t>陳美嬪</t>
    <phoneticPr fontId="3" type="noConversion"/>
  </si>
  <si>
    <t>財務金融系</t>
    <phoneticPr fontId="3" type="noConversion"/>
  </si>
  <si>
    <t>黃心怡</t>
    <phoneticPr fontId="3" type="noConversion"/>
  </si>
  <si>
    <t>保險金融管理系</t>
    <phoneticPr fontId="3" type="noConversion"/>
  </si>
  <si>
    <t>會計資訊系碩士班</t>
    <phoneticPr fontId="3" type="noConversion"/>
  </si>
  <si>
    <t>呂學典</t>
    <phoneticPr fontId="3" type="noConversion"/>
  </si>
  <si>
    <t>林昆立</t>
    <phoneticPr fontId="3" type="noConversion"/>
  </si>
  <si>
    <t>資訊工程系(含碩士班)</t>
    <phoneticPr fontId="3" type="noConversion"/>
  </si>
  <si>
    <t>洪維恩</t>
    <phoneticPr fontId="3" type="noConversion"/>
  </si>
  <si>
    <t>陳世穎</t>
    <phoneticPr fontId="3" type="noConversion"/>
  </si>
  <si>
    <t>資訊工程系(含碩士班)</t>
    <phoneticPr fontId="3" type="noConversion"/>
  </si>
  <si>
    <t>盧永豐</t>
    <phoneticPr fontId="3" type="noConversion"/>
  </si>
  <si>
    <t>陳大仁</t>
    <phoneticPr fontId="3" type="noConversion"/>
  </si>
  <si>
    <t>流通管理系(含碩士班)</t>
    <phoneticPr fontId="3" type="noConversion"/>
  </si>
  <si>
    <t>解燕豪</t>
    <phoneticPr fontId="3" type="noConversion"/>
  </si>
  <si>
    <t>資訊管理系(含碩士班)</t>
    <phoneticPr fontId="3" type="noConversion"/>
  </si>
  <si>
    <t>林冠妤</t>
    <phoneticPr fontId="3" type="noConversion"/>
  </si>
  <si>
    <t>流通管理系</t>
    <phoneticPr fontId="3" type="noConversion"/>
  </si>
  <si>
    <t>蕭國倫</t>
    <phoneticPr fontId="3" type="noConversion"/>
  </si>
  <si>
    <t>流通管理系(含碩士班)</t>
    <phoneticPr fontId="3" type="noConversion"/>
  </si>
  <si>
    <t>國際貿易與經營學系</t>
    <phoneticPr fontId="3" type="noConversion"/>
  </si>
  <si>
    <t>李國瑋</t>
    <phoneticPr fontId="3" type="noConversion"/>
  </si>
  <si>
    <t>蘇淑芬</t>
    <phoneticPr fontId="3" type="noConversion"/>
  </si>
  <si>
    <t>簡郁紘</t>
    <phoneticPr fontId="3" type="noConversion"/>
  </si>
  <si>
    <t>馬豪尚</t>
    <phoneticPr fontId="3" type="noConversion"/>
  </si>
  <si>
    <t>張元嚴</t>
    <phoneticPr fontId="3" type="noConversion"/>
  </si>
  <si>
    <t>林真伊</t>
    <phoneticPr fontId="3" type="noConversion"/>
  </si>
  <si>
    <t>室內設計系</t>
    <phoneticPr fontId="3" type="noConversion"/>
  </si>
  <si>
    <t>連俊瑋</t>
    <phoneticPr fontId="3" type="noConversion"/>
  </si>
  <si>
    <t>流通管理系</t>
    <phoneticPr fontId="3" type="noConversion"/>
  </si>
  <si>
    <t>黃國華</t>
    <phoneticPr fontId="3" type="noConversion"/>
  </si>
  <si>
    <t>王健亞</t>
    <phoneticPr fontId="3" type="noConversion"/>
  </si>
  <si>
    <t>財務金融系</t>
    <phoneticPr fontId="3" type="noConversion"/>
  </si>
  <si>
    <t>賴慧敏</t>
    <phoneticPr fontId="3" type="noConversion"/>
  </si>
  <si>
    <t>智慧生產工程系</t>
    <phoneticPr fontId="3" type="noConversion"/>
  </si>
  <si>
    <t>資訊工程系(含碩士班)</t>
    <phoneticPr fontId="3" type="noConversion"/>
  </si>
  <si>
    <t>張家瑋</t>
    <phoneticPr fontId="3" type="noConversion"/>
  </si>
  <si>
    <t>黃怡芬</t>
    <phoneticPr fontId="3" type="noConversion"/>
  </si>
  <si>
    <t>資訊管理系</t>
    <phoneticPr fontId="3" type="noConversion"/>
  </si>
  <si>
    <t>多媒體設計系</t>
    <phoneticPr fontId="3" type="noConversion"/>
  </si>
  <si>
    <t>休閒事業經營系</t>
    <phoneticPr fontId="3" type="noConversion"/>
  </si>
  <si>
    <t>鄧秀玉</t>
    <phoneticPr fontId="3" type="noConversion"/>
  </si>
  <si>
    <t>112/08/01-115/01/31</t>
    <phoneticPr fontId="3" type="noConversion"/>
  </si>
  <si>
    <t>113/08/01-115/01/31</t>
    <phoneticPr fontId="3" type="noConversion"/>
  </si>
  <si>
    <t>113/08/01-114/09/30</t>
    <phoneticPr fontId="3" type="noConversion"/>
  </si>
  <si>
    <t>113/08/01-115/01/31</t>
    <phoneticPr fontId="3" type="noConversion"/>
  </si>
  <si>
    <t xml:space="preserve"> 一般研究計畫(個別型)</t>
    <phoneticPr fontId="3" type="noConversion"/>
  </si>
  <si>
    <t>113/08/01-114/09/30</t>
    <phoneticPr fontId="3" type="noConversion"/>
  </si>
  <si>
    <t>113/08/01-115/07/31</t>
    <phoneticPr fontId="3" type="noConversion"/>
  </si>
  <si>
    <t>113/08/01-114/09/30</t>
    <phoneticPr fontId="3" type="noConversion"/>
  </si>
  <si>
    <t>113/08/01-115/01/31</t>
    <phoneticPr fontId="3" type="noConversion"/>
  </si>
  <si>
    <t>許惠慈(轉出)</t>
    <phoneticPr fontId="3" type="noConversion"/>
  </si>
  <si>
    <t>NSTC 113-2221-E-025-009-</t>
    <phoneticPr fontId="3" type="noConversion"/>
  </si>
  <si>
    <t>113/08/01-114/09/30</t>
    <phoneticPr fontId="3" type="noConversion"/>
  </si>
  <si>
    <t>113/11/01-115/1/31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</si>
</sst>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0.00_-;\-&quot;$&quot;* #,##0.00_-;_-&quot;$&quot;* &quot;-&quot;??_-;_-@_-"/>
    <numFmt numFmtId="43" formatCode="_-* #,##0.00_-;\-* #,##0.00_-;_-* &quot;-&quot;??_-;_-@_-"/>
    <numFmt numFmtId="176" formatCode="0_);[Red]\(0\)"/>
    <numFmt numFmtId="177" formatCode="#,##0_);[Red]\(#,##0\)"/>
    <numFmt numFmtId="178" formatCode="&quot;$&quot;#,##0"/>
    <numFmt numFmtId="179" formatCode="0_ "/>
    <numFmt numFmtId="180" formatCode="_-* #,##0_-;\-* #,##0_-;_-* &quot;-&quot;??_-;_-@_-"/>
  </numFmts>
  <fonts count="59">
    <font>
      <sz val="12"/>
      <color theme="1"/>
      <name val="新細明體"/>
      <family val="1"/>
      <charset val="136"/>
      <scheme val="minor"/>
    </font>
    <font>
      <sz val="12"/>
      <color theme="1"/>
      <name val="新細明體"/>
      <family val="2"/>
      <charset val="136"/>
      <scheme val="minor"/>
    </font>
    <font>
      <sz val="12"/>
      <color indexed="8"/>
      <name val="新細明體"/>
      <family val="1"/>
      <charset val="136"/>
    </font>
    <font>
      <sz val="9"/>
      <name val="新細明體"/>
      <family val="1"/>
      <charset val="136"/>
    </font>
    <font>
      <sz val="9"/>
      <name val="新細明體"/>
      <family val="1"/>
      <charset val="136"/>
    </font>
    <font>
      <sz val="12"/>
      <name val="標楷體"/>
      <family val="4"/>
      <charset val="136"/>
    </font>
    <font>
      <sz val="12"/>
      <name val="新細明體"/>
      <family val="1"/>
      <charset val="136"/>
    </font>
    <font>
      <sz val="12"/>
      <name val="Times New Roman"/>
      <family val="1"/>
    </font>
    <font>
      <sz val="12"/>
      <color indexed="8"/>
      <name val="標楷體"/>
      <family val="4"/>
      <charset val="136"/>
    </font>
    <font>
      <sz val="12"/>
      <color indexed="8"/>
      <name val="Times New Roman"/>
      <family val="1"/>
    </font>
    <font>
      <sz val="12"/>
      <color indexed="8"/>
      <name val="Times New Roman"/>
      <family val="1"/>
    </font>
    <font>
      <sz val="12"/>
      <color indexed="8"/>
      <name val="細明體"/>
      <family val="3"/>
      <charset val="136"/>
    </font>
    <font>
      <b/>
      <sz val="12"/>
      <color indexed="8"/>
      <name val="新細明體"/>
      <family val="1"/>
      <charset val="136"/>
    </font>
    <font>
      <sz val="12"/>
      <color indexed="8"/>
      <name val="標楷體"/>
      <family val="4"/>
      <charset val="136"/>
    </font>
    <font>
      <sz val="12"/>
      <color indexed="8"/>
      <name val="Times New Roman"/>
      <family val="1"/>
    </font>
    <font>
      <b/>
      <sz val="12"/>
      <color indexed="8"/>
      <name val="Times New Roman"/>
      <family val="1"/>
    </font>
    <font>
      <sz val="14"/>
      <color indexed="8"/>
      <name val="標楷體"/>
      <family val="4"/>
      <charset val="136"/>
    </font>
    <font>
      <sz val="12"/>
      <color indexed="8"/>
      <name val="Arial Unicode MS"/>
      <family val="2"/>
      <charset val="136"/>
    </font>
    <font>
      <sz val="12"/>
      <name val="細明體"/>
      <family val="3"/>
      <charset val="136"/>
    </font>
    <font>
      <sz val="10"/>
      <name val="Times New Roman"/>
      <family val="1"/>
    </font>
    <font>
      <sz val="10"/>
      <name val="標楷體"/>
      <family val="4"/>
      <charset val="136"/>
    </font>
    <font>
      <sz val="10"/>
      <color indexed="8"/>
      <name val="Times New Roman"/>
      <family val="1"/>
    </font>
    <font>
      <sz val="10"/>
      <color indexed="8"/>
      <name val="標楷體"/>
      <family val="4"/>
      <charset val="136"/>
    </font>
    <font>
      <sz val="9"/>
      <name val="新細明體"/>
      <family val="1"/>
      <charset val="136"/>
    </font>
    <font>
      <b/>
      <sz val="10"/>
      <color indexed="8"/>
      <name val="Times New Roman"/>
      <family val="1"/>
    </font>
    <font>
      <b/>
      <sz val="10"/>
      <name val="Times New Roman"/>
      <family val="1"/>
    </font>
    <font>
      <sz val="9"/>
      <color indexed="81"/>
      <name val="Tahoma"/>
      <family val="2"/>
    </font>
    <font>
      <b/>
      <sz val="9"/>
      <color indexed="81"/>
      <name val="Tahoma"/>
      <family val="2"/>
    </font>
    <font>
      <sz val="9"/>
      <name val="新細明體"/>
      <family val="1"/>
      <charset val="136"/>
    </font>
    <font>
      <sz val="12"/>
      <color indexed="10"/>
      <name val="標楷體"/>
      <family val="4"/>
      <charset val="136"/>
    </font>
    <font>
      <sz val="9"/>
      <name val="新細明體"/>
      <family val="1"/>
      <charset val="136"/>
    </font>
    <font>
      <sz val="12"/>
      <color theme="1"/>
      <name val="新細明體"/>
      <family val="1"/>
      <charset val="136"/>
      <scheme val="minor"/>
    </font>
    <font>
      <b/>
      <sz val="12"/>
      <color theme="1"/>
      <name val="新細明體"/>
      <family val="1"/>
      <charset val="136"/>
      <scheme val="minor"/>
    </font>
    <font>
      <sz val="12"/>
      <color rgb="FF000000"/>
      <name val="標楷體"/>
      <family val="4"/>
      <charset val="136"/>
    </font>
    <font>
      <sz val="10"/>
      <color theme="1"/>
      <name val="新細明體"/>
      <family val="1"/>
      <charset val="136"/>
      <scheme val="minor"/>
    </font>
    <font>
      <sz val="12"/>
      <color rgb="FF000000"/>
      <name val="新細明體"/>
      <family val="1"/>
      <charset val="136"/>
      <scheme val="minor"/>
    </font>
    <font>
      <sz val="12"/>
      <color theme="1"/>
      <name val="Arial Unicode MS"/>
      <family val="2"/>
      <charset val="136"/>
    </font>
    <font>
      <sz val="12"/>
      <color rgb="FF000000"/>
      <name val="Arial Unicode MS"/>
      <family val="2"/>
      <charset val="136"/>
    </font>
    <font>
      <b/>
      <sz val="12"/>
      <color rgb="FF000000"/>
      <name val="新細明體"/>
      <family val="1"/>
      <charset val="136"/>
      <scheme val="minor"/>
    </font>
    <font>
      <b/>
      <sz val="12"/>
      <color rgb="FF000000"/>
      <name val="Times New Roman"/>
      <family val="1"/>
    </font>
    <font>
      <b/>
      <sz val="10"/>
      <color rgb="FF000000"/>
      <name val="Times New Roman"/>
      <family val="1"/>
    </font>
    <font>
      <b/>
      <sz val="10"/>
      <color rgb="FFFF0000"/>
      <name val="Times New Roman"/>
      <family val="1"/>
    </font>
    <font>
      <b/>
      <sz val="10"/>
      <color theme="1"/>
      <name val="Times New Roman"/>
      <family val="1"/>
    </font>
    <font>
      <sz val="12"/>
      <color theme="1"/>
      <name val="標楷體"/>
      <family val="4"/>
      <charset val="136"/>
    </font>
    <font>
      <sz val="10"/>
      <color theme="1"/>
      <name val="標楷體"/>
      <family val="4"/>
      <charset val="136"/>
    </font>
    <font>
      <sz val="12"/>
      <color theme="1"/>
      <name val="Times New Roman"/>
      <family val="1"/>
    </font>
    <font>
      <sz val="10"/>
      <color rgb="FF000000"/>
      <name val="新細明體"/>
      <family val="1"/>
      <charset val="136"/>
    </font>
    <font>
      <strike/>
      <sz val="12"/>
      <color indexed="8"/>
      <name val="標楷體"/>
      <family val="4"/>
      <charset val="136"/>
    </font>
    <font>
      <strike/>
      <sz val="12"/>
      <color rgb="FF000000"/>
      <name val="標楷體"/>
      <family val="4"/>
      <charset val="136"/>
    </font>
    <font>
      <strike/>
      <sz val="12"/>
      <color theme="1"/>
      <name val="標楷體"/>
      <family val="4"/>
      <charset val="136"/>
    </font>
    <font>
      <sz val="12"/>
      <color rgb="FF006100"/>
      <name val="新細明體"/>
      <family val="1"/>
      <charset val="136"/>
      <scheme val="minor"/>
    </font>
    <font>
      <sz val="12"/>
      <color rgb="FF333333"/>
      <name val="標楷體"/>
      <family val="4"/>
      <charset val="136"/>
    </font>
    <font>
      <sz val="12"/>
      <color rgb="FF9C0006"/>
      <name val="新細明體"/>
      <family val="2"/>
      <charset val="136"/>
      <scheme val="minor"/>
    </font>
    <font>
      <sz val="12"/>
      <color theme="0"/>
      <name val="新細明體"/>
      <family val="2"/>
      <charset val="136"/>
      <scheme val="minor"/>
    </font>
    <font>
      <sz val="12"/>
      <color theme="0"/>
      <name val="標楷體"/>
      <family val="4"/>
      <charset val="136"/>
    </font>
    <font>
      <strike/>
      <sz val="12"/>
      <color rgb="FF9C0006"/>
      <name val="新細明體"/>
      <family val="2"/>
      <charset val="136"/>
      <scheme val="minor"/>
    </font>
    <font>
      <strike/>
      <sz val="12"/>
      <color rgb="FF9C0006"/>
      <name val="新細明體"/>
      <family val="1"/>
      <charset val="136"/>
      <scheme val="minor"/>
    </font>
    <font>
      <strike/>
      <sz val="12"/>
      <color indexed="8"/>
      <name val="Times New Roman"/>
      <family val="1"/>
    </font>
    <font>
      <b/>
      <sz val="12"/>
      <color indexed="8"/>
      <name val="細明體"/>
      <family val="3"/>
      <charset val="136"/>
    </font>
  </fonts>
  <fills count="23">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3"/>
        <bgColor indexed="64"/>
      </patternFill>
    </fill>
    <fill>
      <patternFill patternType="solid">
        <fgColor rgb="FF00B0F0"/>
        <bgColor rgb="FF000000"/>
      </patternFill>
    </fill>
    <fill>
      <patternFill patternType="solid">
        <fgColor theme="0"/>
        <bgColor rgb="FF9999FF"/>
      </patternFill>
    </fill>
    <fill>
      <patternFill patternType="solid">
        <fgColor theme="0"/>
        <bgColor rgb="FF000000"/>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theme="7"/>
      </patternFill>
    </fill>
    <fill>
      <patternFill patternType="solid">
        <fgColor rgb="FFFFC000"/>
        <bgColor indexed="64"/>
      </patternFill>
    </fill>
    <fill>
      <patternFill patternType="solid">
        <fgColor theme="5"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indexed="64"/>
      </bottom>
      <diagonal/>
    </border>
    <border>
      <left style="thin">
        <color indexed="64"/>
      </left>
      <right/>
      <top/>
      <bottom/>
      <diagonal/>
    </border>
    <border>
      <left/>
      <right style="thin">
        <color indexed="64"/>
      </right>
      <top/>
      <bottom/>
      <diagonal/>
    </border>
  </borders>
  <cellStyleXfs count="12">
    <xf numFmtId="0" fontId="0" fillId="0" borderId="0">
      <alignment vertical="center"/>
    </xf>
    <xf numFmtId="0" fontId="6" fillId="0" borderId="0">
      <alignment vertical="center"/>
    </xf>
    <xf numFmtId="0" fontId="31" fillId="0" borderId="0">
      <alignment vertical="center"/>
    </xf>
    <xf numFmtId="0" fontId="31"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0" fontId="1" fillId="0" borderId="0">
      <alignment vertical="center"/>
    </xf>
    <xf numFmtId="0" fontId="31" fillId="0" borderId="0">
      <alignment vertical="center"/>
    </xf>
    <xf numFmtId="0" fontId="50"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41" fontId="31" fillId="0" borderId="0" applyFont="0" applyFill="0" applyBorder="0" applyAlignment="0" applyProtection="0">
      <alignment vertical="center"/>
    </xf>
  </cellStyleXfs>
  <cellXfs count="418">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7" fillId="2" borderId="1" xfId="0" applyFont="1" applyFill="1" applyBorder="1" applyAlignment="1">
      <alignment horizontal="left" vertical="center" wrapText="1"/>
    </xf>
    <xf numFmtId="0" fontId="0" fillId="3" borderId="0" xfId="0" applyFill="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0" xfId="0" applyFont="1" applyFill="1">
      <alignment vertical="center"/>
    </xf>
    <xf numFmtId="0" fontId="7"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lignment vertical="center"/>
    </xf>
    <xf numFmtId="0" fontId="12" fillId="4" borderId="0" xfId="0" applyFont="1" applyFill="1">
      <alignment vertical="center"/>
    </xf>
    <xf numFmtId="0" fontId="12" fillId="4" borderId="1" xfId="0" applyFont="1" applyFill="1" applyBorder="1" applyAlignment="1">
      <alignment horizontal="center" vertical="center"/>
    </xf>
    <xf numFmtId="0" fontId="15" fillId="3" borderId="1" xfId="0" applyFont="1" applyFill="1" applyBorder="1" applyAlignment="1">
      <alignment horizontal="center" vertical="center"/>
    </xf>
    <xf numFmtId="10" fontId="17" fillId="0" borderId="0" xfId="0" applyNumberFormat="1" applyFont="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1" xfId="0" applyFont="1" applyFill="1" applyBorder="1">
      <alignment vertical="center"/>
    </xf>
    <xf numFmtId="0" fontId="33" fillId="0" borderId="1" xfId="0" applyFont="1" applyBorder="1">
      <alignment vertical="center"/>
    </xf>
    <xf numFmtId="0" fontId="0" fillId="0" borderId="1" xfId="0" applyFont="1" applyBorder="1">
      <alignment vertical="center"/>
    </xf>
    <xf numFmtId="0" fontId="34" fillId="0" borderId="1" xfId="0" applyFont="1" applyBorder="1">
      <alignment vertical="center"/>
    </xf>
    <xf numFmtId="0" fontId="7" fillId="0" borderId="1" xfId="0" applyFont="1" applyFill="1" applyBorder="1" applyAlignment="1">
      <alignment vertical="center"/>
    </xf>
    <xf numFmtId="0" fontId="35" fillId="0" borderId="0" xfId="0" applyFont="1">
      <alignment vertical="center"/>
    </xf>
    <xf numFmtId="0" fontId="36" fillId="0" borderId="0" xfId="0" applyFont="1">
      <alignment vertical="center"/>
    </xf>
    <xf numFmtId="0" fontId="36" fillId="0" borderId="1" xfId="0" applyFont="1" applyBorder="1" applyAlignment="1">
      <alignment horizontal="center" vertical="center" wrapText="1"/>
    </xf>
    <xf numFmtId="10" fontId="37" fillId="0" borderId="1" xfId="0" applyNumberFormat="1" applyFont="1" applyBorder="1">
      <alignment vertical="center"/>
    </xf>
    <xf numFmtId="0" fontId="38" fillId="5" borderId="1" xfId="0" applyFont="1" applyFill="1" applyBorder="1" applyAlignment="1">
      <alignment horizontal="center" vertical="center"/>
    </xf>
    <xf numFmtId="0" fontId="39" fillId="5" borderId="1" xfId="0" applyFont="1" applyFill="1" applyBorder="1" applyAlignment="1">
      <alignment horizontal="center" vertical="center"/>
    </xf>
    <xf numFmtId="178" fontId="24" fillId="4" borderId="1" xfId="0" applyNumberFormat="1" applyFont="1" applyFill="1" applyBorder="1" applyAlignment="1">
      <alignment horizontal="right" vertical="center"/>
    </xf>
    <xf numFmtId="177" fontId="40" fillId="6" borderId="1" xfId="0" applyNumberFormat="1" applyFont="1" applyFill="1" applyBorder="1" applyAlignment="1">
      <alignment vertical="center"/>
    </xf>
    <xf numFmtId="177" fontId="40" fillId="6" borderId="2" xfId="0" applyNumberFormat="1" applyFont="1" applyFill="1" applyBorder="1" applyAlignment="1">
      <alignment vertical="center"/>
    </xf>
    <xf numFmtId="3" fontId="25" fillId="7" borderId="1" xfId="0" applyNumberFormat="1" applyFont="1" applyFill="1" applyBorder="1" applyAlignment="1"/>
    <xf numFmtId="3" fontId="25" fillId="7" borderId="2" xfId="0" applyNumberFormat="1" applyFont="1" applyFill="1" applyBorder="1" applyAlignment="1"/>
    <xf numFmtId="3" fontId="25" fillId="7" borderId="2" xfId="0" applyNumberFormat="1" applyFont="1" applyFill="1" applyBorder="1" applyAlignment="1">
      <alignment vertical="center"/>
    </xf>
    <xf numFmtId="3" fontId="41" fillId="7" borderId="1" xfId="0" applyNumberFormat="1" applyFont="1" applyFill="1" applyBorder="1" applyAlignment="1">
      <alignment vertical="center"/>
    </xf>
    <xf numFmtId="3" fontId="41" fillId="7" borderId="2" xfId="0" applyNumberFormat="1" applyFont="1" applyFill="1" applyBorder="1" applyAlignment="1">
      <alignment vertical="center"/>
    </xf>
    <xf numFmtId="3" fontId="41" fillId="7" borderId="2" xfId="0" applyNumberFormat="1" applyFont="1" applyFill="1" applyBorder="1" applyAlignment="1"/>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0" borderId="1" xfId="0" applyFont="1" applyFill="1" applyBorder="1" applyAlignment="1">
      <alignment horizontal="left" vertical="center"/>
    </xf>
    <xf numFmtId="178" fontId="42" fillId="4" borderId="1" xfId="0" applyNumberFormat="1" applyFont="1" applyFill="1" applyBorder="1" applyAlignment="1">
      <alignment horizontal="right" vertical="center"/>
    </xf>
    <xf numFmtId="0" fontId="32" fillId="3"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3"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43" fillId="8" borderId="1" xfId="0" applyFont="1" applyFill="1" applyBorder="1" applyAlignment="1">
      <alignment horizontal="left" vertical="center" wrapText="1"/>
    </xf>
    <xf numFmtId="14" fontId="43" fillId="8" borderId="1" xfId="0" applyNumberFormat="1" applyFont="1" applyFill="1" applyBorder="1" applyAlignment="1">
      <alignment horizontal="center" vertical="center" wrapText="1"/>
    </xf>
    <xf numFmtId="0" fontId="5" fillId="8" borderId="1" xfId="0" applyFont="1" applyFill="1" applyBorder="1" applyAlignment="1">
      <alignment vertical="center" wrapText="1"/>
    </xf>
    <xf numFmtId="0" fontId="43" fillId="8"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21" fillId="8" borderId="1" xfId="0" applyFont="1" applyFill="1" applyBorder="1">
      <alignment vertical="center"/>
    </xf>
    <xf numFmtId="0" fontId="5" fillId="8" borderId="3" xfId="0" applyFont="1" applyFill="1" applyBorder="1" applyAlignment="1">
      <alignment horizontal="center" vertical="center" wrapText="1"/>
    </xf>
    <xf numFmtId="0" fontId="8" fillId="8" borderId="1" xfId="0" applyFont="1" applyFill="1" applyBorder="1" applyAlignment="1">
      <alignment horizontal="center" vertical="center"/>
    </xf>
    <xf numFmtId="0" fontId="14" fillId="8" borderId="1" xfId="0" applyFont="1" applyFill="1" applyBorder="1">
      <alignment vertical="center"/>
    </xf>
    <xf numFmtId="0" fontId="43" fillId="0" borderId="1" xfId="0" applyFont="1" applyBorder="1" applyAlignment="1">
      <alignment horizontal="center" vertical="center"/>
    </xf>
    <xf numFmtId="0" fontId="43" fillId="0" borderId="1" xfId="0" applyFont="1" applyBorder="1">
      <alignment vertical="center"/>
    </xf>
    <xf numFmtId="0" fontId="5" fillId="8" borderId="4" xfId="0" applyFont="1" applyFill="1" applyBorder="1" applyAlignment="1">
      <alignment horizontal="center" vertical="center" wrapText="1"/>
    </xf>
    <xf numFmtId="0" fontId="5" fillId="8" borderId="3" xfId="0" applyFont="1" applyFill="1" applyBorder="1" applyAlignment="1">
      <alignment horizontal="left" vertical="center" wrapText="1"/>
    </xf>
    <xf numFmtId="0" fontId="9" fillId="8" borderId="1" xfId="0" applyFont="1" applyFill="1" applyBorder="1" applyAlignment="1">
      <alignment vertical="center" wrapText="1"/>
    </xf>
    <xf numFmtId="0" fontId="8"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xf>
    <xf numFmtId="0" fontId="8" fillId="9" borderId="1" xfId="0" applyFont="1" applyFill="1" applyBorder="1" applyAlignment="1">
      <alignment horizontal="center" vertical="center"/>
    </xf>
    <xf numFmtId="0" fontId="5" fillId="9" borderId="1" xfId="0" applyFont="1" applyFill="1" applyBorder="1" applyAlignment="1">
      <alignment horizontal="left" vertical="center" wrapText="1"/>
    </xf>
    <xf numFmtId="14" fontId="4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0" fillId="0" borderId="0" xfId="0" applyFill="1">
      <alignment vertical="center"/>
    </xf>
    <xf numFmtId="0" fontId="0" fillId="0" borderId="0" xfId="0" applyAlignment="1">
      <alignment horizontal="left" vertical="center" wrapText="1"/>
    </xf>
    <xf numFmtId="0" fontId="0" fillId="0" borderId="0" xfId="0" applyAlignment="1">
      <alignment horizontal="left" vertical="center"/>
    </xf>
    <xf numFmtId="0" fontId="8" fillId="0" borderId="5" xfId="0" applyFont="1" applyFill="1" applyBorder="1" applyAlignment="1">
      <alignment horizontal="center" vertical="center"/>
    </xf>
    <xf numFmtId="0" fontId="8" fillId="8" borderId="1" xfId="0" applyFont="1" applyFill="1" applyBorder="1" applyAlignment="1">
      <alignment vertical="center" wrapText="1"/>
    </xf>
    <xf numFmtId="0" fontId="8" fillId="8" borderId="1" xfId="0" applyFont="1" applyFill="1" applyBorder="1">
      <alignment vertical="center"/>
    </xf>
    <xf numFmtId="0" fontId="8" fillId="0" borderId="1" xfId="0" applyFont="1" applyFill="1" applyBorder="1">
      <alignment vertical="center"/>
    </xf>
    <xf numFmtId="179" fontId="8" fillId="0" borderId="1"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8"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14" fontId="43" fillId="8" borderId="0" xfId="0" applyNumberFormat="1" applyFont="1" applyFill="1" applyBorder="1" applyAlignment="1">
      <alignment horizontal="center" vertical="center" wrapText="1"/>
    </xf>
    <xf numFmtId="0" fontId="5" fillId="8" borderId="0" xfId="0" applyFont="1" applyFill="1" applyBorder="1" applyAlignment="1">
      <alignment horizontal="center" vertical="center" wrapText="1"/>
    </xf>
    <xf numFmtId="0" fontId="14" fillId="0" borderId="0" xfId="0" applyFont="1" applyFill="1" applyBorder="1">
      <alignment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5" fillId="0" borderId="6" xfId="0" applyFont="1" applyFill="1" applyBorder="1" applyAlignment="1">
      <alignment horizontal="left" vertical="center"/>
    </xf>
    <xf numFmtId="0" fontId="14" fillId="0" borderId="6" xfId="0" applyFont="1" applyFill="1" applyBorder="1" applyAlignment="1">
      <alignment horizontal="left" vertical="center"/>
    </xf>
    <xf numFmtId="0" fontId="14" fillId="0" borderId="6" xfId="0" applyFont="1" applyFill="1" applyBorder="1">
      <alignment vertical="center"/>
    </xf>
    <xf numFmtId="0" fontId="14" fillId="0" borderId="3" xfId="0" applyFont="1" applyFill="1" applyBorder="1">
      <alignment vertical="center"/>
    </xf>
    <xf numFmtId="0" fontId="43" fillId="0" borderId="1" xfId="0" applyFont="1" applyBorder="1" applyAlignment="1">
      <alignment horizontal="left" vertical="center"/>
    </xf>
    <xf numFmtId="0" fontId="12" fillId="0" borderId="0" xfId="0" applyFont="1" applyFill="1">
      <alignment vertical="center"/>
    </xf>
    <xf numFmtId="178" fontId="24" fillId="0" borderId="0" xfId="0" applyNumberFormat="1" applyFont="1" applyFill="1" applyBorder="1" applyAlignment="1">
      <alignment horizontal="right" vertical="center"/>
    </xf>
    <xf numFmtId="178" fontId="42" fillId="0" borderId="0" xfId="0" applyNumberFormat="1" applyFont="1" applyFill="1" applyBorder="1" applyAlignment="1">
      <alignment horizontal="right" vertical="center"/>
    </xf>
    <xf numFmtId="44" fontId="5" fillId="10" borderId="1" xfId="5" applyFont="1" applyFill="1" applyBorder="1" applyAlignment="1">
      <alignment horizontal="center" vertical="center" wrapText="1"/>
    </xf>
    <xf numFmtId="0" fontId="43" fillId="8" borderId="1" xfId="0" applyFont="1" applyFill="1" applyBorder="1" applyAlignment="1">
      <alignment horizontal="left" vertical="center"/>
    </xf>
    <xf numFmtId="180" fontId="8" fillId="8" borderId="1" xfId="4" applyNumberFormat="1" applyFont="1" applyFill="1" applyBorder="1" applyAlignment="1">
      <alignment horizontal="center" vertical="center"/>
    </xf>
    <xf numFmtId="0" fontId="33" fillId="0" borderId="1" xfId="0" applyFont="1" applyBorder="1" applyAlignment="1">
      <alignment horizontal="left" vertical="center"/>
    </xf>
    <xf numFmtId="0" fontId="33" fillId="8" borderId="1" xfId="0" applyFont="1" applyFill="1" applyBorder="1" applyAlignment="1">
      <alignment horizontal="left" vertical="center"/>
    </xf>
    <xf numFmtId="180" fontId="43" fillId="0" borderId="1" xfId="4" applyNumberFormat="1" applyFont="1" applyBorder="1" applyAlignment="1">
      <alignment horizontal="right" vertical="center"/>
    </xf>
    <xf numFmtId="180" fontId="8" fillId="8" borderId="1" xfId="4" applyNumberFormat="1" applyFont="1" applyFill="1" applyBorder="1" applyAlignment="1">
      <alignment horizontal="right" vertical="center"/>
    </xf>
    <xf numFmtId="0" fontId="33" fillId="8" borderId="1" xfId="0" applyFont="1" applyFill="1" applyBorder="1" applyAlignment="1">
      <alignment horizontal="center" vertical="center"/>
    </xf>
    <xf numFmtId="0" fontId="43" fillId="8" borderId="1" xfId="0" applyFont="1" applyFill="1" applyBorder="1" applyAlignment="1">
      <alignment vertical="center" wrapText="1"/>
    </xf>
    <xf numFmtId="0" fontId="8" fillId="8" borderId="1" xfId="0" applyFont="1" applyFill="1" applyBorder="1" applyAlignment="1">
      <alignment horizontal="left" vertical="center" wrapText="1"/>
    </xf>
    <xf numFmtId="180" fontId="43" fillId="8" borderId="1" xfId="4" applyNumberFormat="1" applyFont="1" applyFill="1" applyBorder="1" applyAlignment="1">
      <alignment horizontal="center" vertical="center" wrapText="1"/>
    </xf>
    <xf numFmtId="0" fontId="33" fillId="8" borderId="1" xfId="0" applyFont="1" applyFill="1" applyBorder="1">
      <alignment vertical="center"/>
    </xf>
    <xf numFmtId="180" fontId="5" fillId="8" borderId="1" xfId="4" applyNumberFormat="1" applyFont="1" applyFill="1" applyBorder="1" applyAlignment="1">
      <alignment horizontal="right" vertical="center" wrapText="1"/>
    </xf>
    <xf numFmtId="0" fontId="5" fillId="0" borderId="0" xfId="0" applyFont="1" applyFill="1" applyBorder="1" applyAlignment="1">
      <alignment vertical="center" wrapText="1"/>
    </xf>
    <xf numFmtId="0" fontId="33" fillId="0" borderId="1" xfId="0" applyFont="1" applyBorder="1" applyAlignment="1">
      <alignment horizontal="center" vertical="center"/>
    </xf>
    <xf numFmtId="180" fontId="43" fillId="8" borderId="1" xfId="4" applyNumberFormat="1" applyFont="1" applyFill="1" applyBorder="1" applyAlignment="1">
      <alignment horizontal="right" vertical="center" wrapText="1"/>
    </xf>
    <xf numFmtId="0" fontId="43" fillId="8" borderId="1" xfId="0" applyFont="1" applyFill="1" applyBorder="1">
      <alignment vertical="center"/>
    </xf>
    <xf numFmtId="0" fontId="8" fillId="0" borderId="0" xfId="0" applyFont="1" applyFill="1" applyBorder="1">
      <alignment vertical="center"/>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180" fontId="43" fillId="0" borderId="1" xfId="4" applyNumberFormat="1" applyFont="1" applyFill="1" applyBorder="1" applyAlignment="1">
      <alignment horizontal="right" vertical="center"/>
    </xf>
    <xf numFmtId="180" fontId="5" fillId="8" borderId="1" xfId="4"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14" fontId="4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80" fontId="5" fillId="0" borderId="1" xfId="4" applyNumberFormat="1" applyFont="1" applyFill="1" applyBorder="1" applyAlignment="1">
      <alignment horizontal="center" vertical="center" wrapText="1"/>
    </xf>
    <xf numFmtId="0" fontId="8" fillId="10" borderId="1" xfId="0" applyFont="1" applyFill="1" applyBorder="1" applyAlignment="1">
      <alignment horizontal="left" vertical="center" wrapText="1"/>
    </xf>
    <xf numFmtId="14" fontId="43"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180" fontId="8" fillId="10" borderId="1" xfId="4" applyNumberFormat="1" applyFont="1" applyFill="1" applyBorder="1" applyAlignment="1">
      <alignment horizontal="right" vertical="center"/>
    </xf>
    <xf numFmtId="0" fontId="43" fillId="0" borderId="1" xfId="0" applyFont="1" applyFill="1" applyBorder="1" applyAlignment="1">
      <alignment horizontal="center" vertical="center"/>
    </xf>
    <xf numFmtId="180" fontId="5" fillId="0" borderId="1" xfId="0" applyNumberFormat="1" applyFont="1" applyFill="1" applyBorder="1" applyAlignment="1">
      <alignment horizontal="center" vertical="center" wrapText="1"/>
    </xf>
    <xf numFmtId="0" fontId="44" fillId="8" borderId="1" xfId="0" applyFont="1" applyFill="1" applyBorder="1" applyAlignment="1">
      <alignment horizontal="left" vertical="center" wrapText="1"/>
    </xf>
    <xf numFmtId="180" fontId="8" fillId="0" borderId="1" xfId="4" applyNumberFormat="1" applyFont="1" applyFill="1" applyBorder="1" applyAlignment="1">
      <alignment horizontal="center" vertical="center"/>
    </xf>
    <xf numFmtId="14" fontId="43" fillId="8"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80" fontId="43" fillId="0" borderId="1" xfId="4" applyNumberFormat="1" applyFont="1" applyFill="1" applyBorder="1" applyAlignment="1">
      <alignment horizontal="right" vertical="center" wrapText="1"/>
    </xf>
    <xf numFmtId="180" fontId="5" fillId="0" borderId="1" xfId="4" applyNumberFormat="1" applyFont="1" applyFill="1" applyBorder="1" applyAlignment="1">
      <alignment horizontal="right" vertical="center" wrapText="1"/>
    </xf>
    <xf numFmtId="0" fontId="8" fillId="10" borderId="1" xfId="0" applyFont="1" applyFill="1" applyBorder="1" applyAlignment="1">
      <alignment horizontal="center" vertical="center"/>
    </xf>
    <xf numFmtId="0" fontId="33" fillId="10" borderId="1" xfId="0" applyFont="1" applyFill="1" applyBorder="1">
      <alignment vertical="center"/>
    </xf>
    <xf numFmtId="0" fontId="5" fillId="10" borderId="1" xfId="0" applyFont="1" applyFill="1" applyBorder="1" applyAlignment="1">
      <alignment horizontal="left" vertical="center" wrapText="1"/>
    </xf>
    <xf numFmtId="180" fontId="8" fillId="10" borderId="1" xfId="4" applyNumberFormat="1" applyFont="1" applyFill="1" applyBorder="1" applyAlignment="1">
      <alignment horizontal="center" vertical="center"/>
    </xf>
    <xf numFmtId="10" fontId="37" fillId="0" borderId="1" xfId="0" applyNumberFormat="1" applyFont="1" applyFill="1" applyBorder="1">
      <alignment vertical="center"/>
    </xf>
    <xf numFmtId="0" fontId="32" fillId="11" borderId="1" xfId="0" applyFont="1" applyFill="1" applyBorder="1" applyAlignment="1">
      <alignment horizontal="center" vertical="center"/>
    </xf>
    <xf numFmtId="176" fontId="32" fillId="11" borderId="1" xfId="0" applyNumberFormat="1" applyFont="1" applyFill="1" applyBorder="1" applyAlignment="1">
      <alignment horizontal="center" vertical="center"/>
    </xf>
    <xf numFmtId="180" fontId="8" fillId="0" borderId="1" xfId="0" applyNumberFormat="1" applyFont="1" applyFill="1" applyBorder="1">
      <alignment vertical="center"/>
    </xf>
    <xf numFmtId="180" fontId="8" fillId="0" borderId="1" xfId="0" applyNumberFormat="1" applyFont="1" applyFill="1" applyBorder="1" applyAlignment="1">
      <alignment horizontal="center" vertical="center"/>
    </xf>
    <xf numFmtId="180" fontId="8" fillId="10" borderId="1" xfId="0" applyNumberFormat="1" applyFont="1" applyFill="1" applyBorder="1" applyAlignment="1">
      <alignment horizontal="center" vertical="center"/>
    </xf>
    <xf numFmtId="14" fontId="43" fillId="8" borderId="1" xfId="0" applyNumberFormat="1" applyFont="1" applyFill="1" applyBorder="1" applyAlignment="1">
      <alignment horizontal="left" vertical="center" wrapText="1"/>
    </xf>
    <xf numFmtId="3" fontId="8" fillId="0" borderId="1" xfId="0" applyNumberFormat="1" applyFont="1" applyFill="1" applyBorder="1">
      <alignment vertical="center"/>
    </xf>
    <xf numFmtId="180" fontId="5" fillId="0" borderId="1" xfId="4" applyNumberFormat="1" applyFont="1" applyFill="1" applyBorder="1" applyAlignment="1">
      <alignment horizontal="center" vertical="center"/>
    </xf>
    <xf numFmtId="180" fontId="5" fillId="12" borderId="1" xfId="4" applyNumberFormat="1" applyFont="1" applyFill="1" applyBorder="1" applyAlignment="1">
      <alignment horizontal="center" vertical="center" wrapText="1"/>
    </xf>
    <xf numFmtId="3" fontId="8" fillId="8" borderId="1" xfId="0" applyNumberFormat="1" applyFont="1" applyFill="1" applyBorder="1" applyAlignment="1">
      <alignment horizontal="right" vertical="center" wrapText="1"/>
    </xf>
    <xf numFmtId="3" fontId="34" fillId="0" borderId="0" xfId="0" applyNumberFormat="1" applyFont="1">
      <alignment vertical="center"/>
    </xf>
    <xf numFmtId="180" fontId="43" fillId="0" borderId="1" xfId="4" applyNumberFormat="1" applyFont="1" applyFill="1" applyBorder="1" applyAlignment="1">
      <alignment horizontal="center" vertical="center" wrapText="1"/>
    </xf>
    <xf numFmtId="3" fontId="5" fillId="0" borderId="1" xfId="0" applyNumberFormat="1" applyFont="1" applyFill="1" applyBorder="1">
      <alignment vertical="center"/>
    </xf>
    <xf numFmtId="0" fontId="33" fillId="0" borderId="1" xfId="0" applyFont="1" applyFill="1" applyBorder="1" applyAlignment="1">
      <alignment horizontal="left" vertical="center"/>
    </xf>
    <xf numFmtId="0" fontId="43" fillId="0" borderId="1" xfId="0" applyFont="1" applyFill="1" applyBorder="1" applyAlignment="1">
      <alignment horizontal="left" vertical="center"/>
    </xf>
    <xf numFmtId="0" fontId="33" fillId="0" borderId="1" xfId="0" applyFont="1" applyFill="1" applyBorder="1">
      <alignment vertical="center"/>
    </xf>
    <xf numFmtId="0" fontId="33" fillId="0"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43" fillId="10" borderId="1" xfId="0" applyFont="1" applyFill="1" applyBorder="1" applyAlignment="1">
      <alignment horizontal="left" vertical="center"/>
    </xf>
    <xf numFmtId="0" fontId="43" fillId="13" borderId="1" xfId="0" applyFont="1" applyFill="1" applyBorder="1" applyAlignment="1">
      <alignment horizontal="center" vertical="center"/>
    </xf>
    <xf numFmtId="180" fontId="43" fillId="13" borderId="1" xfId="4" applyNumberFormat="1" applyFont="1" applyFill="1" applyBorder="1" applyAlignment="1">
      <alignment horizontal="center" vertical="center"/>
    </xf>
    <xf numFmtId="3" fontId="43" fillId="0" borderId="1" xfId="0" applyNumberFormat="1" applyFont="1" applyBorder="1" applyAlignment="1">
      <alignment horizontal="center" vertical="center"/>
    </xf>
    <xf numFmtId="3" fontId="43" fillId="0" borderId="1" xfId="0" applyNumberFormat="1" applyFont="1" applyBorder="1">
      <alignment vertical="center"/>
    </xf>
    <xf numFmtId="0" fontId="8" fillId="10" borderId="1" xfId="0" applyFont="1" applyFill="1" applyBorder="1">
      <alignment vertical="center"/>
    </xf>
    <xf numFmtId="0" fontId="14" fillId="10" borderId="1" xfId="0" applyFont="1" applyFill="1" applyBorder="1">
      <alignment vertical="center"/>
    </xf>
    <xf numFmtId="0" fontId="43" fillId="10" borderId="1" xfId="0" applyFont="1" applyFill="1" applyBorder="1" applyAlignment="1">
      <alignment horizontal="center" vertical="center"/>
    </xf>
    <xf numFmtId="180" fontId="43" fillId="10" borderId="1" xfId="4" applyNumberFormat="1" applyFont="1" applyFill="1" applyBorder="1" applyAlignment="1">
      <alignment horizontal="center" vertical="center"/>
    </xf>
    <xf numFmtId="0" fontId="43" fillId="10" borderId="1" xfId="0" applyFont="1" applyFill="1" applyBorder="1">
      <alignment vertical="center"/>
    </xf>
    <xf numFmtId="180" fontId="8" fillId="0" borderId="1" xfId="4" applyNumberFormat="1" applyFont="1" applyFill="1" applyBorder="1" applyAlignment="1">
      <alignment horizontal="right" vertical="center"/>
    </xf>
    <xf numFmtId="0" fontId="8" fillId="12" borderId="1" xfId="0" applyFont="1" applyFill="1" applyBorder="1" applyAlignment="1">
      <alignment horizontal="center" vertical="center"/>
    </xf>
    <xf numFmtId="0" fontId="8" fillId="12" borderId="1" xfId="0" applyFont="1" applyFill="1" applyBorder="1">
      <alignment vertical="center"/>
    </xf>
    <xf numFmtId="180" fontId="8" fillId="12" borderId="1" xfId="4" applyNumberFormat="1" applyFont="1" applyFill="1" applyBorder="1" applyAlignment="1">
      <alignment horizontal="center" vertical="center"/>
    </xf>
    <xf numFmtId="180" fontId="8" fillId="10" borderId="1" xfId="4" applyNumberFormat="1" applyFont="1" applyFill="1" applyBorder="1" applyAlignment="1">
      <alignment horizontal="center" vertical="center" wrapText="1"/>
    </xf>
    <xf numFmtId="0" fontId="8" fillId="10" borderId="1" xfId="0" applyFont="1" applyFill="1" applyBorder="1" applyAlignment="1">
      <alignment vertical="center" wrapText="1"/>
    </xf>
    <xf numFmtId="0" fontId="8" fillId="0" borderId="1" xfId="0" applyFont="1" applyFill="1" applyBorder="1" applyAlignment="1">
      <alignment vertical="center" wrapText="1"/>
    </xf>
    <xf numFmtId="0" fontId="33" fillId="12" borderId="1" xfId="0" applyFont="1" applyFill="1" applyBorder="1" applyAlignment="1">
      <alignment horizontal="center" vertical="center"/>
    </xf>
    <xf numFmtId="0" fontId="33" fillId="12" borderId="1" xfId="0" applyFont="1" applyFill="1" applyBorder="1">
      <alignment vertical="center"/>
    </xf>
    <xf numFmtId="0" fontId="43" fillId="12" borderId="1" xfId="0" applyFont="1" applyFill="1" applyBorder="1" applyAlignment="1">
      <alignment horizontal="left" vertical="center"/>
    </xf>
    <xf numFmtId="0" fontId="43" fillId="12" borderId="1" xfId="0" applyFont="1" applyFill="1" applyBorder="1" applyAlignment="1">
      <alignment horizontal="center" vertical="center"/>
    </xf>
    <xf numFmtId="0" fontId="8" fillId="12" borderId="1" xfId="0" applyFont="1" applyFill="1" applyBorder="1" applyAlignment="1">
      <alignment vertical="center" wrapText="1"/>
    </xf>
    <xf numFmtId="0" fontId="8" fillId="12" borderId="1" xfId="0" applyFont="1" applyFill="1" applyBorder="1" applyAlignment="1">
      <alignment horizontal="left" vertical="center"/>
    </xf>
    <xf numFmtId="0" fontId="8" fillId="13" borderId="1" xfId="0" applyFont="1" applyFill="1" applyBorder="1" applyAlignment="1">
      <alignment horizontal="center" vertical="center" wrapText="1"/>
    </xf>
    <xf numFmtId="14" fontId="43" fillId="13" borderId="1" xfId="0" applyNumberFormat="1" applyFont="1" applyFill="1" applyBorder="1" applyAlignment="1">
      <alignment horizontal="center" vertical="center" wrapText="1"/>
    </xf>
    <xf numFmtId="180" fontId="8" fillId="13" borderId="1" xfId="4" applyNumberFormat="1" applyFont="1" applyFill="1" applyBorder="1" applyAlignment="1">
      <alignment horizontal="center" vertical="center" wrapText="1"/>
    </xf>
    <xf numFmtId="0" fontId="43" fillId="13" borderId="1" xfId="0" applyFont="1" applyFill="1" applyBorder="1" applyAlignment="1">
      <alignment horizontal="center" vertical="center" wrapText="1"/>
    </xf>
    <xf numFmtId="0" fontId="33" fillId="10" borderId="1" xfId="0" applyFont="1" applyFill="1" applyBorder="1" applyAlignment="1">
      <alignment horizontal="center" vertical="center"/>
    </xf>
    <xf numFmtId="180" fontId="8" fillId="0" borderId="1" xfId="4" applyNumberFormat="1" applyFont="1" applyFill="1" applyBorder="1" applyAlignment="1">
      <alignment horizontal="center" vertical="center" wrapText="1"/>
    </xf>
    <xf numFmtId="180" fontId="8" fillId="12" borderId="1" xfId="4" applyNumberFormat="1" applyFont="1" applyFill="1" applyBorder="1" applyAlignment="1">
      <alignment horizontal="center" vertical="center" wrapText="1"/>
    </xf>
    <xf numFmtId="0" fontId="5" fillId="0" borderId="1" xfId="0" applyFont="1" applyFill="1" applyBorder="1" applyAlignment="1">
      <alignment vertical="center" wrapText="1"/>
    </xf>
    <xf numFmtId="180" fontId="8" fillId="0" borderId="3" xfId="4" applyNumberFormat="1" applyFont="1" applyFill="1" applyBorder="1" applyAlignment="1">
      <alignment horizontal="center" vertical="center" wrapText="1"/>
    </xf>
    <xf numFmtId="180" fontId="8" fillId="0" borderId="6" xfId="4" applyNumberFormat="1" applyFont="1" applyFill="1" applyBorder="1" applyAlignment="1">
      <alignment horizontal="center" vertical="center" wrapText="1"/>
    </xf>
    <xf numFmtId="0" fontId="0" fillId="0" borderId="0" xfId="0" applyBorder="1" applyAlignment="1">
      <alignment horizontal="center" vertical="center"/>
    </xf>
    <xf numFmtId="180" fontId="8" fillId="0" borderId="0" xfId="4"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180" fontId="8" fillId="0" borderId="0" xfId="4" applyNumberFormat="1" applyFont="1" applyFill="1" applyBorder="1" applyAlignment="1">
      <alignment horizontal="center" vertical="center"/>
    </xf>
    <xf numFmtId="0" fontId="9" fillId="0" borderId="0" xfId="0" applyFont="1" applyFill="1" applyBorder="1">
      <alignment vertical="center"/>
    </xf>
    <xf numFmtId="0" fontId="43" fillId="0" borderId="0" xfId="0" applyFont="1" applyFill="1" applyBorder="1" applyAlignment="1">
      <alignment horizontal="left" vertical="center"/>
    </xf>
    <xf numFmtId="0" fontId="33" fillId="0" borderId="0" xfId="0" applyFont="1" applyFill="1" applyBorder="1">
      <alignment vertical="center"/>
    </xf>
    <xf numFmtId="0" fontId="7" fillId="0" borderId="0" xfId="0" applyFont="1" applyFill="1" applyBorder="1">
      <alignment vertical="center"/>
    </xf>
    <xf numFmtId="0" fontId="45" fillId="0" borderId="0" xfId="0" applyFont="1" applyFill="1" applyBorder="1">
      <alignment vertical="center"/>
    </xf>
    <xf numFmtId="0" fontId="8" fillId="0" borderId="0" xfId="0" applyFont="1" applyFill="1" applyBorder="1" applyAlignment="1">
      <alignment vertical="center" wrapText="1"/>
    </xf>
    <xf numFmtId="180" fontId="8" fillId="13" borderId="1" xfId="0" applyNumberFormat="1" applyFont="1" applyFill="1" applyBorder="1" applyAlignment="1">
      <alignment horizontal="center" vertical="center"/>
    </xf>
    <xf numFmtId="0" fontId="33" fillId="8" borderId="0" xfId="0" applyFont="1" applyFill="1" applyBorder="1" applyAlignment="1">
      <alignment horizontal="center" vertical="center"/>
    </xf>
    <xf numFmtId="0" fontId="33" fillId="0" borderId="0" xfId="0" applyFont="1" applyBorder="1">
      <alignment vertical="center"/>
    </xf>
    <xf numFmtId="0" fontId="33" fillId="8" borderId="0" xfId="0" applyFont="1" applyFill="1" applyBorder="1">
      <alignment vertical="center"/>
    </xf>
    <xf numFmtId="180" fontId="8" fillId="8" borderId="0" xfId="4" applyNumberFormat="1" applyFont="1" applyFill="1" applyBorder="1" applyAlignment="1">
      <alignment horizontal="right" vertical="center"/>
    </xf>
    <xf numFmtId="0" fontId="8" fillId="8" borderId="1" xfId="0" applyFont="1" applyFill="1" applyBorder="1" applyAlignment="1">
      <alignment horizontal="center" vertical="center" wrapText="1"/>
    </xf>
    <xf numFmtId="43" fontId="8" fillId="8" borderId="1" xfId="4" applyFont="1" applyFill="1" applyBorder="1" applyAlignment="1">
      <alignment horizontal="center" vertical="center" wrapText="1"/>
    </xf>
    <xf numFmtId="43" fontId="8" fillId="8" borderId="1" xfId="4" applyFont="1" applyFill="1" applyBorder="1" applyAlignment="1">
      <alignment horizontal="center" vertical="center"/>
    </xf>
    <xf numFmtId="43" fontId="8" fillId="0" borderId="1" xfId="4" applyFont="1" applyFill="1" applyBorder="1" applyAlignment="1">
      <alignment horizontal="center" vertical="center"/>
    </xf>
    <xf numFmtId="43" fontId="8" fillId="0" borderId="1" xfId="4" applyFont="1" applyFill="1" applyBorder="1" applyAlignment="1">
      <alignment horizontal="center" vertical="center" wrapText="1"/>
    </xf>
    <xf numFmtId="43" fontId="5" fillId="8" borderId="1" xfId="4" applyFont="1" applyFill="1" applyBorder="1" applyAlignment="1">
      <alignment horizontal="center" vertical="center" wrapText="1"/>
    </xf>
    <xf numFmtId="43" fontId="5" fillId="0" borderId="1" xfId="4" applyFont="1" applyFill="1" applyBorder="1" applyAlignment="1">
      <alignment horizontal="center" vertical="center" wrapText="1"/>
    </xf>
    <xf numFmtId="180" fontId="8" fillId="0" borderId="0" xfId="0" applyNumberFormat="1" applyFont="1" applyFill="1" applyBorder="1" applyAlignment="1">
      <alignment horizontal="center" vertical="center"/>
    </xf>
    <xf numFmtId="0" fontId="19" fillId="0" borderId="6" xfId="0" applyFont="1" applyFill="1" applyBorder="1" applyAlignment="1">
      <alignment horizontal="left" vertical="center"/>
    </xf>
    <xf numFmtId="0" fontId="19" fillId="0" borderId="1" xfId="0" applyFont="1" applyFill="1" applyBorder="1" applyAlignment="1">
      <alignment horizontal="left" vertical="center"/>
    </xf>
    <xf numFmtId="0" fontId="21" fillId="0" borderId="1" xfId="0" applyFont="1" applyFill="1" applyBorder="1" applyAlignment="1">
      <alignment horizontal="left" vertical="center"/>
    </xf>
    <xf numFmtId="0" fontId="22" fillId="0" borderId="1" xfId="0" applyFont="1" applyFill="1" applyBorder="1" applyAlignment="1">
      <alignment horizontal="left" vertical="center"/>
    </xf>
    <xf numFmtId="0" fontId="44" fillId="8" borderId="1" xfId="0" applyFont="1" applyFill="1" applyBorder="1" applyAlignment="1">
      <alignment vertical="center"/>
    </xf>
    <xf numFmtId="0" fontId="20" fillId="8" borderId="1" xfId="0" applyFont="1" applyFill="1" applyBorder="1" applyAlignment="1">
      <alignment vertical="center"/>
    </xf>
    <xf numFmtId="0" fontId="44" fillId="0" borderId="1" xfId="0" applyFont="1" applyBorder="1" applyAlignment="1">
      <alignment vertical="center"/>
    </xf>
    <xf numFmtId="0" fontId="20" fillId="8" borderId="3" xfId="0" applyFont="1" applyFill="1" applyBorder="1" applyAlignment="1">
      <alignment vertical="center"/>
    </xf>
    <xf numFmtId="0" fontId="8" fillId="9" borderId="1" xfId="0" applyFont="1" applyFill="1" applyBorder="1" applyAlignment="1">
      <alignment horizontal="left" vertical="center"/>
    </xf>
    <xf numFmtId="0" fontId="5" fillId="9" borderId="1" xfId="0" applyFont="1" applyFill="1" applyBorder="1" applyAlignment="1">
      <alignment vertical="center"/>
    </xf>
    <xf numFmtId="0" fontId="5" fillId="8" borderId="1" xfId="0" applyFont="1" applyFill="1" applyBorder="1" applyAlignment="1">
      <alignment horizontal="left" vertical="center"/>
    </xf>
    <xf numFmtId="0" fontId="14" fillId="0" borderId="5" xfId="0" applyFont="1" applyFill="1" applyBorder="1">
      <alignment vertical="center"/>
    </xf>
    <xf numFmtId="0" fontId="8" fillId="8" borderId="5" xfId="0" applyFont="1" applyFill="1" applyBorder="1" applyAlignment="1">
      <alignment vertical="center" wrapText="1"/>
    </xf>
    <xf numFmtId="0" fontId="8" fillId="8" borderId="5" xfId="0" applyFont="1" applyFill="1" applyBorder="1">
      <alignment vertical="center"/>
    </xf>
    <xf numFmtId="0" fontId="8" fillId="0" borderId="5" xfId="0" applyFont="1" applyFill="1" applyBorder="1">
      <alignment vertical="center"/>
    </xf>
    <xf numFmtId="0" fontId="14" fillId="0" borderId="7" xfId="0" applyFont="1" applyFill="1" applyBorder="1">
      <alignment vertical="center"/>
    </xf>
    <xf numFmtId="0" fontId="14" fillId="0" borderId="8" xfId="0" applyFont="1" applyFill="1" applyBorder="1">
      <alignment vertical="center"/>
    </xf>
    <xf numFmtId="0" fontId="14" fillId="0" borderId="9" xfId="0" applyFont="1" applyFill="1" applyBorder="1">
      <alignment vertical="center"/>
    </xf>
    <xf numFmtId="0" fontId="5" fillId="8"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43" fillId="8" borderId="6" xfId="0" applyFont="1" applyFill="1" applyBorder="1" applyAlignment="1">
      <alignment horizontal="center" vertical="center"/>
    </xf>
    <xf numFmtId="0" fontId="43" fillId="8" borderId="6" xfId="0" applyFont="1" applyFill="1" applyBorder="1" applyAlignment="1">
      <alignment horizontal="left" vertical="center" wrapText="1"/>
    </xf>
    <xf numFmtId="0" fontId="44" fillId="8" borderId="6" xfId="0" applyFont="1" applyFill="1" applyBorder="1" applyAlignment="1">
      <alignment vertical="center"/>
    </xf>
    <xf numFmtId="14" fontId="43" fillId="8" borderId="6" xfId="0" applyNumberFormat="1" applyFont="1" applyFill="1" applyBorder="1" applyAlignment="1">
      <alignment horizontal="center" vertical="center" wrapText="1"/>
    </xf>
    <xf numFmtId="0" fontId="5" fillId="8" borderId="6" xfId="0" applyFont="1" applyFill="1" applyBorder="1" applyAlignment="1">
      <alignment vertical="center" wrapText="1"/>
    </xf>
    <xf numFmtId="0" fontId="21" fillId="8" borderId="6" xfId="0" applyFont="1" applyFill="1" applyBorder="1">
      <alignment vertical="center"/>
    </xf>
    <xf numFmtId="0" fontId="9"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wrapText="1"/>
    </xf>
    <xf numFmtId="0" fontId="8" fillId="0" borderId="6" xfId="0" applyFont="1" applyFill="1" applyBorder="1" applyAlignment="1">
      <alignment horizontal="left" vertical="center"/>
    </xf>
    <xf numFmtId="0" fontId="21" fillId="0" borderId="6"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Alignment="1">
      <alignment vertical="center"/>
    </xf>
    <xf numFmtId="0" fontId="14" fillId="0" borderId="3" xfId="0" applyFont="1" applyFill="1" applyBorder="1" applyAlignment="1">
      <alignment horizontal="center" vertical="center"/>
    </xf>
    <xf numFmtId="0" fontId="46" fillId="0" borderId="1" xfId="0" applyFont="1" applyFill="1" applyBorder="1">
      <alignment vertical="center"/>
    </xf>
    <xf numFmtId="0" fontId="20" fillId="0" borderId="1" xfId="0" applyFont="1" applyFill="1" applyBorder="1" applyAlignment="1">
      <alignment horizontal="left"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wrapText="1"/>
    </xf>
    <xf numFmtId="0" fontId="13" fillId="0" borderId="1" xfId="0" applyFont="1" applyFill="1" applyBorder="1" applyAlignment="1">
      <alignment horizontal="left" vertical="center"/>
    </xf>
    <xf numFmtId="0" fontId="5" fillId="8" borderId="1" xfId="0" applyFont="1" applyFill="1" applyBorder="1" applyAlignment="1">
      <alignment horizontal="center" vertical="center"/>
    </xf>
    <xf numFmtId="0" fontId="5" fillId="8" borderId="3" xfId="0" applyFont="1" applyFill="1" applyBorder="1" applyAlignment="1">
      <alignment horizontal="left" vertical="center"/>
    </xf>
    <xf numFmtId="0" fontId="5"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 xfId="0" applyFont="1" applyFill="1" applyBorder="1" applyAlignment="1">
      <alignment horizontal="left" vertical="center"/>
    </xf>
    <xf numFmtId="0" fontId="14" fillId="8" borderId="7" xfId="0" applyFont="1" applyFill="1" applyBorder="1">
      <alignment vertical="center"/>
    </xf>
    <xf numFmtId="0" fontId="9" fillId="8" borderId="7" xfId="0" applyFont="1" applyFill="1" applyBorder="1" applyAlignment="1">
      <alignment vertical="center" wrapText="1"/>
    </xf>
    <xf numFmtId="0" fontId="21" fillId="8" borderId="7" xfId="0" applyFont="1" applyFill="1" applyBorder="1">
      <alignment vertical="center"/>
    </xf>
    <xf numFmtId="0" fontId="43" fillId="8" borderId="6" xfId="0" applyFont="1" applyFill="1" applyBorder="1" applyAlignment="1">
      <alignment horizontal="left" vertical="center"/>
    </xf>
    <xf numFmtId="0" fontId="5" fillId="8" borderId="0" xfId="0" applyFont="1" applyFill="1" applyBorder="1" applyAlignment="1">
      <alignment horizontal="left" vertical="center"/>
    </xf>
    <xf numFmtId="0" fontId="21" fillId="8" borderId="0" xfId="0" applyFont="1" applyFill="1" applyBorder="1">
      <alignment vertical="center"/>
    </xf>
    <xf numFmtId="0" fontId="5" fillId="8" borderId="0" xfId="0" applyFont="1" applyFill="1" applyBorder="1" applyAlignment="1">
      <alignment horizontal="center" vertical="center"/>
    </xf>
    <xf numFmtId="0" fontId="20" fillId="8" borderId="0" xfId="0" applyFont="1" applyFill="1" applyBorder="1" applyAlignment="1">
      <alignment vertical="center"/>
    </xf>
    <xf numFmtId="0" fontId="9" fillId="8" borderId="7" xfId="0" applyFont="1" applyFill="1" applyBorder="1">
      <alignment vertical="center"/>
    </xf>
    <xf numFmtId="0" fontId="14" fillId="10" borderId="1" xfId="0" applyFont="1" applyFill="1" applyBorder="1" applyAlignment="1">
      <alignment horizontal="center" vertical="center"/>
    </xf>
    <xf numFmtId="0" fontId="22" fillId="10" borderId="1" xfId="0" applyFont="1" applyFill="1" applyBorder="1" applyAlignment="1">
      <alignment horizontal="left" vertical="center"/>
    </xf>
    <xf numFmtId="0" fontId="9" fillId="10" borderId="1" xfId="0" applyFont="1" applyFill="1" applyBorder="1" applyAlignment="1">
      <alignment vertical="center" wrapText="1"/>
    </xf>
    <xf numFmtId="180" fontId="5" fillId="10" borderId="1" xfId="4" applyNumberFormat="1" applyFont="1" applyFill="1" applyBorder="1" applyAlignment="1">
      <alignment horizontal="center" vertical="center" wrapText="1"/>
    </xf>
    <xf numFmtId="0" fontId="43" fillId="0" borderId="1" xfId="0" applyFont="1" applyBorder="1" applyAlignment="1">
      <alignment vertical="center"/>
    </xf>
    <xf numFmtId="0" fontId="8" fillId="14" borderId="1" xfId="0" applyFont="1" applyFill="1" applyBorder="1" applyAlignment="1">
      <alignment vertical="center" wrapText="1"/>
    </xf>
    <xf numFmtId="180" fontId="8" fillId="8" borderId="1" xfId="4" applyNumberFormat="1" applyFont="1" applyFill="1" applyBorder="1" applyAlignment="1">
      <alignment horizontal="center" vertical="center" wrapText="1"/>
    </xf>
    <xf numFmtId="0" fontId="43" fillId="10" borderId="1" xfId="0" applyFont="1" applyFill="1" applyBorder="1" applyAlignment="1">
      <alignment vertical="center" wrapText="1"/>
    </xf>
    <xf numFmtId="180" fontId="43" fillId="10" borderId="1" xfId="4" applyNumberFormat="1" applyFont="1" applyFill="1" applyBorder="1" applyAlignment="1">
      <alignment horizontal="center" vertical="center" wrapText="1"/>
    </xf>
    <xf numFmtId="0" fontId="43" fillId="0" borderId="7" xfId="0" applyFont="1" applyFill="1" applyBorder="1" applyAlignment="1">
      <alignment horizontal="left" vertical="center"/>
    </xf>
    <xf numFmtId="0" fontId="43" fillId="0" borderId="7" xfId="0" applyFont="1" applyFill="1" applyBorder="1" applyAlignment="1">
      <alignment horizontal="center" vertical="center"/>
    </xf>
    <xf numFmtId="180" fontId="8" fillId="0" borderId="7" xfId="4" applyNumberFormat="1" applyFont="1" applyFill="1" applyBorder="1" applyAlignment="1">
      <alignment horizontal="center" vertical="center"/>
    </xf>
    <xf numFmtId="0" fontId="8" fillId="0" borderId="7" xfId="0" applyFont="1" applyFill="1" applyBorder="1">
      <alignment vertical="center"/>
    </xf>
    <xf numFmtId="0" fontId="5" fillId="10" borderId="1" xfId="0" applyFont="1" applyFill="1" applyBorder="1" applyAlignment="1">
      <alignment horizontal="center" vertical="center"/>
    </xf>
    <xf numFmtId="0" fontId="5" fillId="10" borderId="1" xfId="0" applyFont="1" applyFill="1" applyBorder="1">
      <alignment vertical="center"/>
    </xf>
    <xf numFmtId="0" fontId="5" fillId="10" borderId="1" xfId="0" applyFont="1" applyFill="1" applyBorder="1" applyAlignment="1">
      <alignment horizontal="left" vertical="center"/>
    </xf>
    <xf numFmtId="180" fontId="5" fillId="10" borderId="1" xfId="4" applyNumberFormat="1" applyFont="1" applyFill="1" applyBorder="1" applyAlignment="1">
      <alignment horizontal="center" vertical="center"/>
    </xf>
    <xf numFmtId="0" fontId="5" fillId="10" borderId="1" xfId="0" applyFont="1" applyFill="1" applyBorder="1" applyAlignment="1">
      <alignment vertical="center" wrapText="1"/>
    </xf>
    <xf numFmtId="0" fontId="43" fillId="12" borderId="1" xfId="0" applyFont="1" applyFill="1" applyBorder="1" applyAlignment="1">
      <alignment vertical="center" wrapText="1"/>
    </xf>
    <xf numFmtId="180" fontId="43" fillId="12" borderId="1" xfId="4" applyNumberFormat="1" applyFont="1" applyFill="1" applyBorder="1">
      <alignment vertical="center"/>
    </xf>
    <xf numFmtId="0" fontId="8" fillId="12" borderId="7" xfId="0" applyFont="1" applyFill="1" applyBorder="1" applyAlignment="1">
      <alignment vertical="center" wrapText="1"/>
    </xf>
    <xf numFmtId="0" fontId="47" fillId="14" borderId="1" xfId="0" applyFont="1" applyFill="1" applyBorder="1" applyAlignment="1">
      <alignment horizontal="center" vertical="center"/>
    </xf>
    <xf numFmtId="0" fontId="48" fillId="14" borderId="1" xfId="0" applyFont="1" applyFill="1" applyBorder="1" applyAlignment="1">
      <alignment horizontal="center" vertical="center"/>
    </xf>
    <xf numFmtId="0" fontId="47" fillId="14" borderId="1" xfId="0" applyFont="1" applyFill="1" applyBorder="1">
      <alignment vertical="center"/>
    </xf>
    <xf numFmtId="0" fontId="49" fillId="14" borderId="1" xfId="0" applyFont="1" applyFill="1" applyBorder="1" applyAlignment="1">
      <alignment horizontal="left" vertical="center"/>
    </xf>
    <xf numFmtId="0" fontId="49" fillId="14" borderId="1" xfId="0" applyFont="1" applyFill="1" applyBorder="1" applyAlignment="1">
      <alignment horizontal="center" vertical="center"/>
    </xf>
    <xf numFmtId="180" fontId="47" fillId="14" borderId="1" xfId="4" applyNumberFormat="1" applyFont="1" applyFill="1" applyBorder="1" applyAlignment="1">
      <alignment horizontal="center" vertical="center"/>
    </xf>
    <xf numFmtId="0" fontId="47" fillId="14" borderId="1" xfId="0" applyFont="1" applyFill="1" applyBorder="1" applyAlignment="1">
      <alignment vertical="center" wrapText="1"/>
    </xf>
    <xf numFmtId="0" fontId="43" fillId="0" borderId="1" xfId="0" applyFont="1" applyFill="1" applyBorder="1" applyAlignment="1">
      <alignment vertical="center" wrapText="1"/>
    </xf>
    <xf numFmtId="180" fontId="43" fillId="0" borderId="1" xfId="4" applyNumberFormat="1" applyFont="1" applyFill="1" applyBorder="1">
      <alignment vertical="center"/>
    </xf>
    <xf numFmtId="0" fontId="8"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33" fillId="15" borderId="1" xfId="0" applyFont="1" applyFill="1" applyBorder="1">
      <alignment vertical="center"/>
    </xf>
    <xf numFmtId="0" fontId="43" fillId="15" borderId="1" xfId="0" applyFont="1" applyFill="1" applyBorder="1" applyAlignment="1">
      <alignment horizontal="left" vertical="center"/>
    </xf>
    <xf numFmtId="0" fontId="43" fillId="15" borderId="1" xfId="0" applyFont="1" applyFill="1" applyBorder="1" applyAlignment="1">
      <alignment horizontal="left" vertical="center" wrapText="1"/>
    </xf>
    <xf numFmtId="0" fontId="43" fillId="15" borderId="1" xfId="0" applyFont="1" applyFill="1" applyBorder="1" applyAlignment="1">
      <alignment horizontal="center" vertical="center"/>
    </xf>
    <xf numFmtId="180" fontId="8" fillId="15" borderId="1" xfId="4" applyNumberFormat="1" applyFont="1" applyFill="1" applyBorder="1" applyAlignment="1">
      <alignment horizontal="right" vertical="center"/>
    </xf>
    <xf numFmtId="180" fontId="8" fillId="15" borderId="1" xfId="4" applyNumberFormat="1" applyFont="1" applyFill="1" applyBorder="1" applyAlignment="1">
      <alignment horizontal="left" vertical="center" wrapText="1"/>
    </xf>
    <xf numFmtId="180" fontId="8" fillId="15" borderId="1" xfId="4" applyNumberFormat="1" applyFont="1" applyFill="1" applyBorder="1" applyAlignment="1">
      <alignment horizontal="center" vertical="center" wrapText="1"/>
    </xf>
    <xf numFmtId="0" fontId="8" fillId="15" borderId="1" xfId="0" applyFont="1" applyFill="1" applyBorder="1" applyAlignment="1">
      <alignment horizontal="left" vertical="center"/>
    </xf>
    <xf numFmtId="0" fontId="8" fillId="15" borderId="1" xfId="0" applyFont="1" applyFill="1" applyBorder="1" applyAlignment="1">
      <alignment horizontal="left" vertical="center" wrapText="1"/>
    </xf>
    <xf numFmtId="0" fontId="8" fillId="15" borderId="1" xfId="0" applyFont="1" applyFill="1" applyBorder="1" applyAlignment="1">
      <alignment horizontal="center" vertical="center" wrapText="1"/>
    </xf>
    <xf numFmtId="180" fontId="8" fillId="15" borderId="1" xfId="4" applyNumberFormat="1" applyFont="1" applyFill="1" applyBorder="1" applyAlignment="1">
      <alignment horizontal="center" vertical="center"/>
    </xf>
    <xf numFmtId="0" fontId="8" fillId="15" borderId="1" xfId="0" applyFont="1" applyFill="1" applyBorder="1">
      <alignment vertical="center"/>
    </xf>
    <xf numFmtId="0" fontId="43" fillId="15" borderId="1" xfId="0" applyFont="1" applyFill="1" applyBorder="1" applyAlignment="1">
      <alignment horizontal="center" vertical="center" wrapText="1"/>
    </xf>
    <xf numFmtId="14" fontId="43" fillId="15" borderId="1" xfId="0" applyNumberFormat="1" applyFont="1" applyFill="1" applyBorder="1" applyAlignment="1">
      <alignment horizontal="left" vertical="center" wrapText="1"/>
    </xf>
    <xf numFmtId="0" fontId="43" fillId="15" borderId="1" xfId="0" applyFont="1" applyFill="1" applyBorder="1">
      <alignment vertical="center"/>
    </xf>
    <xf numFmtId="0" fontId="5" fillId="15" borderId="1" xfId="0" applyFont="1" applyFill="1" applyBorder="1" applyAlignment="1">
      <alignment horizontal="center" vertical="center"/>
    </xf>
    <xf numFmtId="0" fontId="5" fillId="15" borderId="1" xfId="0" applyFont="1" applyFill="1" applyBorder="1" applyAlignment="1">
      <alignment horizontal="center" vertical="center" wrapText="1"/>
    </xf>
    <xf numFmtId="0" fontId="5" fillId="15" borderId="1" xfId="0" applyFont="1" applyFill="1" applyBorder="1" applyAlignment="1">
      <alignment horizontal="left" vertical="center"/>
    </xf>
    <xf numFmtId="0" fontId="5" fillId="15" borderId="1" xfId="0" applyFont="1" applyFill="1" applyBorder="1" applyAlignment="1">
      <alignment horizontal="left" vertical="center" wrapText="1"/>
    </xf>
    <xf numFmtId="180" fontId="5" fillId="15" borderId="1" xfId="4" applyNumberFormat="1" applyFont="1" applyFill="1" applyBorder="1" applyAlignment="1">
      <alignment horizontal="center" vertical="center"/>
    </xf>
    <xf numFmtId="3" fontId="5" fillId="15" borderId="1" xfId="0" applyNumberFormat="1" applyFont="1" applyFill="1" applyBorder="1">
      <alignment vertical="center"/>
    </xf>
    <xf numFmtId="3" fontId="5" fillId="15" borderId="1" xfId="0" applyNumberFormat="1" applyFont="1" applyFill="1" applyBorder="1" applyAlignment="1">
      <alignment horizontal="center" vertical="center"/>
    </xf>
    <xf numFmtId="0" fontId="8" fillId="15" borderId="1" xfId="0" applyFont="1" applyFill="1" applyBorder="1" applyAlignment="1">
      <alignment vertical="center" wrapText="1"/>
    </xf>
    <xf numFmtId="0" fontId="43" fillId="15" borderId="1" xfId="0" applyFont="1" applyFill="1" applyBorder="1" applyAlignment="1">
      <alignment vertical="center" wrapText="1"/>
    </xf>
    <xf numFmtId="180" fontId="43" fillId="15" borderId="1" xfId="4" applyNumberFormat="1" applyFont="1" applyFill="1" applyBorder="1">
      <alignment vertical="center"/>
    </xf>
    <xf numFmtId="0" fontId="8" fillId="15" borderId="7" xfId="0" applyFont="1" applyFill="1" applyBorder="1" applyAlignment="1">
      <alignment vertical="center" wrapText="1"/>
    </xf>
    <xf numFmtId="180" fontId="43" fillId="10" borderId="1" xfId="4" applyNumberFormat="1" applyFont="1" applyFill="1" applyBorder="1">
      <alignment vertical="center"/>
    </xf>
    <xf numFmtId="0" fontId="0" fillId="0" borderId="1" xfId="0" applyBorder="1">
      <alignment vertical="center"/>
    </xf>
    <xf numFmtId="0" fontId="43" fillId="0" borderId="0" xfId="0" applyFont="1" applyFill="1" applyBorder="1" applyAlignment="1">
      <alignment vertical="center" wrapText="1"/>
    </xf>
    <xf numFmtId="180" fontId="43" fillId="0" borderId="0" xfId="4" applyNumberFormat="1" applyFont="1" applyFill="1" applyBorder="1">
      <alignment vertical="center"/>
    </xf>
    <xf numFmtId="0" fontId="8" fillId="16" borderId="1" xfId="0" applyFont="1" applyFill="1" applyBorder="1" applyAlignment="1">
      <alignment horizontal="center" vertical="center"/>
    </xf>
    <xf numFmtId="0" fontId="43" fillId="16" borderId="1" xfId="0" applyFont="1" applyFill="1" applyBorder="1" applyAlignment="1">
      <alignment horizontal="center" vertical="center"/>
    </xf>
    <xf numFmtId="0" fontId="43" fillId="16" borderId="1" xfId="0" applyFont="1" applyFill="1" applyBorder="1" applyAlignment="1">
      <alignment horizontal="left" vertical="center"/>
    </xf>
    <xf numFmtId="0" fontId="43" fillId="16" borderId="1" xfId="0" applyFont="1" applyFill="1" applyBorder="1" applyAlignment="1">
      <alignment vertical="center" wrapText="1"/>
    </xf>
    <xf numFmtId="180" fontId="43" fillId="16" borderId="1" xfId="4" applyNumberFormat="1" applyFont="1" applyFill="1" applyBorder="1">
      <alignment vertical="center"/>
    </xf>
    <xf numFmtId="180" fontId="8" fillId="16" borderId="1" xfId="4" applyNumberFormat="1" applyFont="1" applyFill="1" applyBorder="1" applyAlignment="1">
      <alignment horizontal="center" vertical="center"/>
    </xf>
    <xf numFmtId="0" fontId="8" fillId="16" borderId="1" xfId="0" applyFont="1" applyFill="1" applyBorder="1" applyAlignment="1">
      <alignment vertical="center" wrapText="1"/>
    </xf>
    <xf numFmtId="180" fontId="8" fillId="16" borderId="1" xfId="4" applyNumberFormat="1" applyFont="1" applyFill="1" applyBorder="1" applyAlignment="1">
      <alignment horizontal="center" vertical="center" wrapText="1"/>
    </xf>
    <xf numFmtId="180" fontId="43" fillId="8" borderId="1" xfId="4" applyNumberFormat="1" applyFont="1" applyFill="1" applyBorder="1">
      <alignment vertical="center"/>
    </xf>
    <xf numFmtId="0" fontId="8" fillId="15" borderId="3" xfId="0" applyFont="1" applyFill="1" applyBorder="1" applyAlignment="1">
      <alignment horizontal="center" vertical="center"/>
    </xf>
    <xf numFmtId="0" fontId="8" fillId="17" borderId="1" xfId="0" applyFont="1" applyFill="1" applyBorder="1" applyAlignment="1">
      <alignment horizontal="center" vertical="center"/>
    </xf>
    <xf numFmtId="0" fontId="43" fillId="17" borderId="1" xfId="0" applyFont="1" applyFill="1" applyBorder="1" applyAlignment="1">
      <alignment horizontal="center" vertical="center"/>
    </xf>
    <xf numFmtId="0" fontId="43" fillId="17" borderId="1" xfId="0" applyFont="1" applyFill="1" applyBorder="1" applyAlignment="1">
      <alignment horizontal="left" vertical="center"/>
    </xf>
    <xf numFmtId="0" fontId="43" fillId="17" borderId="1" xfId="0" applyFont="1" applyFill="1" applyBorder="1" applyAlignment="1">
      <alignment vertical="center" wrapText="1"/>
    </xf>
    <xf numFmtId="180" fontId="43" fillId="17" borderId="1" xfId="4" applyNumberFormat="1" applyFont="1" applyFill="1" applyBorder="1">
      <alignment vertical="center"/>
    </xf>
    <xf numFmtId="180" fontId="8" fillId="17" borderId="1" xfId="4" applyNumberFormat="1" applyFont="1" applyFill="1" applyBorder="1" applyAlignment="1">
      <alignment horizontal="center" vertical="center"/>
    </xf>
    <xf numFmtId="0" fontId="8" fillId="17" borderId="1" xfId="0" applyFont="1" applyFill="1" applyBorder="1" applyAlignment="1">
      <alignment vertical="center" wrapText="1"/>
    </xf>
    <xf numFmtId="180" fontId="8" fillId="17" borderId="1" xfId="4" applyNumberFormat="1" applyFont="1" applyFill="1" applyBorder="1" applyAlignment="1">
      <alignment horizontal="center" vertical="center" wrapText="1"/>
    </xf>
    <xf numFmtId="0" fontId="8" fillId="8" borderId="1" xfId="0" applyFont="1" applyFill="1" applyBorder="1" applyAlignment="1">
      <alignment horizontal="lef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180" fontId="8" fillId="0" borderId="2" xfId="4" applyNumberFormat="1" applyFont="1" applyFill="1" applyBorder="1" applyAlignment="1">
      <alignment horizontal="center" vertical="center"/>
    </xf>
    <xf numFmtId="0" fontId="43"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10" xfId="0" applyFill="1" applyBorder="1" applyAlignment="1">
      <alignment horizontal="center" vertical="center"/>
    </xf>
    <xf numFmtId="0" fontId="0" fillId="0" borderId="0" xfId="0" applyBorder="1">
      <alignment vertical="center"/>
    </xf>
    <xf numFmtId="0" fontId="6" fillId="0" borderId="0" xfId="1">
      <alignment vertical="center"/>
    </xf>
    <xf numFmtId="0" fontId="54" fillId="20" borderId="1" xfId="10" applyFont="1" applyBorder="1" applyAlignment="1">
      <alignment horizontal="center" vertical="center"/>
    </xf>
    <xf numFmtId="0" fontId="54" fillId="20" borderId="1" xfId="10" applyFont="1" applyBorder="1" applyAlignment="1">
      <alignment horizontal="left" vertical="center"/>
    </xf>
    <xf numFmtId="0" fontId="54" fillId="20" borderId="1" xfId="10" applyFont="1" applyBorder="1" applyAlignment="1">
      <alignment horizontal="left" vertical="center" wrapText="1"/>
    </xf>
    <xf numFmtId="0" fontId="54" fillId="20" borderId="1" xfId="10" applyFont="1" applyBorder="1" applyAlignment="1">
      <alignment horizontal="center" vertical="center" wrapText="1"/>
    </xf>
    <xf numFmtId="180" fontId="54" fillId="20" borderId="1" xfId="10" applyNumberFormat="1" applyFont="1" applyBorder="1" applyAlignment="1">
      <alignment horizontal="center" vertical="center"/>
    </xf>
    <xf numFmtId="0" fontId="54" fillId="20" borderId="1" xfId="10" applyFont="1" applyBorder="1" applyAlignment="1">
      <alignment vertical="center" wrapText="1"/>
    </xf>
    <xf numFmtId="180" fontId="54" fillId="20" borderId="1" xfId="10" applyNumberFormat="1" applyFont="1" applyBorder="1" applyAlignment="1">
      <alignment horizontal="center" vertical="center" wrapText="1"/>
    </xf>
    <xf numFmtId="0" fontId="8" fillId="21" borderId="1" xfId="0" applyFont="1" applyFill="1" applyBorder="1" applyAlignment="1">
      <alignment horizontal="center" vertical="center" wrapText="1"/>
    </xf>
    <xf numFmtId="180" fontId="0" fillId="0" borderId="0" xfId="0" applyNumberFormat="1">
      <alignment vertical="center"/>
    </xf>
    <xf numFmtId="180" fontId="54" fillId="20" borderId="1" xfId="10" applyNumberFormat="1" applyFont="1" applyBorder="1" applyAlignment="1">
      <alignment horizontal="left" vertical="center"/>
    </xf>
    <xf numFmtId="0" fontId="55" fillId="19" borderId="3" xfId="9" applyFont="1" applyBorder="1" applyAlignment="1">
      <alignment horizontal="center" vertical="center"/>
    </xf>
    <xf numFmtId="0" fontId="55" fillId="19" borderId="1" xfId="9" applyFont="1" applyBorder="1" applyAlignment="1">
      <alignment horizontal="center" vertical="center"/>
    </xf>
    <xf numFmtId="0" fontId="56" fillId="19" borderId="1" xfId="9" applyFont="1" applyBorder="1" applyAlignment="1">
      <alignment horizontal="left" vertical="center"/>
    </xf>
    <xf numFmtId="0" fontId="56" fillId="19" borderId="1" xfId="9" applyFont="1" applyBorder="1" applyAlignment="1">
      <alignment horizontal="center" vertical="center"/>
    </xf>
    <xf numFmtId="180" fontId="56" fillId="19" borderId="1" xfId="9" applyNumberFormat="1" applyFont="1" applyBorder="1" applyAlignment="1">
      <alignment horizontal="center" vertical="center"/>
    </xf>
    <xf numFmtId="0" fontId="56" fillId="19" borderId="1" xfId="9" applyFont="1" applyBorder="1" applyAlignment="1">
      <alignment vertical="center" wrapText="1"/>
    </xf>
    <xf numFmtId="180" fontId="56" fillId="19" borderId="1" xfId="9" applyNumberFormat="1" applyFont="1" applyBorder="1" applyAlignment="1">
      <alignment horizontal="center" vertical="center" wrapText="1"/>
    </xf>
    <xf numFmtId="0" fontId="55" fillId="19" borderId="1" xfId="9" applyFont="1" applyBorder="1" applyAlignment="1">
      <alignment horizontal="left" vertical="center"/>
    </xf>
    <xf numFmtId="0" fontId="55" fillId="19" borderId="1" xfId="9" applyFont="1" applyBorder="1" applyAlignment="1">
      <alignment horizontal="left" vertical="center" wrapText="1"/>
    </xf>
    <xf numFmtId="0" fontId="55" fillId="19" borderId="1" xfId="9" applyFont="1" applyBorder="1" applyAlignment="1">
      <alignment horizontal="center" vertical="center" wrapText="1"/>
    </xf>
    <xf numFmtId="180" fontId="55" fillId="19" borderId="1" xfId="9" applyNumberFormat="1" applyFont="1" applyBorder="1" applyAlignment="1">
      <alignment horizontal="center" vertical="center"/>
    </xf>
    <xf numFmtId="0" fontId="55" fillId="19" borderId="1" xfId="9" applyFont="1" applyBorder="1" applyAlignment="1">
      <alignment vertical="center" wrapText="1"/>
    </xf>
    <xf numFmtId="180" fontId="55" fillId="19" borderId="1" xfId="9" applyNumberFormat="1" applyFont="1" applyBorder="1" applyAlignment="1">
      <alignment horizontal="center" vertical="center" wrapText="1"/>
    </xf>
    <xf numFmtId="0" fontId="57" fillId="0" borderId="0" xfId="0" applyFont="1" applyFill="1" applyBorder="1">
      <alignment vertical="center"/>
    </xf>
    <xf numFmtId="41" fontId="8" fillId="15" borderId="1" xfId="11" applyFont="1" applyFill="1" applyBorder="1" applyAlignment="1">
      <alignment horizontal="center" vertical="center"/>
    </xf>
    <xf numFmtId="41" fontId="43" fillId="15" borderId="1" xfId="11" applyFont="1" applyFill="1" applyBorder="1">
      <alignment vertical="center"/>
    </xf>
    <xf numFmtId="180" fontId="8" fillId="15" borderId="0" xfId="4" applyNumberFormat="1" applyFont="1" applyFill="1" applyBorder="1" applyAlignment="1">
      <alignment horizontal="center" vertical="center"/>
    </xf>
    <xf numFmtId="180" fontId="8" fillId="15" borderId="0" xfId="4" applyNumberFormat="1" applyFont="1" applyFill="1" applyBorder="1" applyAlignment="1">
      <alignment horizontal="center" vertical="center" wrapText="1"/>
    </xf>
    <xf numFmtId="180" fontId="54" fillId="20" borderId="1" xfId="10" applyNumberFormat="1" applyFont="1" applyBorder="1" applyAlignment="1">
      <alignment horizontal="left" vertical="center" wrapText="1"/>
    </xf>
    <xf numFmtId="180" fontId="54" fillId="20" borderId="1" xfId="10" applyNumberFormat="1" applyFont="1" applyBorder="1" applyAlignment="1">
      <alignment horizontal="left" vertical="top" wrapText="1"/>
    </xf>
    <xf numFmtId="180" fontId="54" fillId="20" borderId="1" xfId="10" applyNumberFormat="1" applyFont="1" applyBorder="1" applyAlignment="1">
      <alignment horizontal="right" vertical="center" wrapText="1"/>
    </xf>
    <xf numFmtId="0" fontId="54" fillId="20" borderId="1" xfId="10" applyNumberFormat="1" applyFont="1" applyBorder="1" applyAlignment="1">
      <alignment horizontal="center" vertical="center"/>
    </xf>
    <xf numFmtId="0" fontId="14" fillId="15" borderId="1" xfId="0" applyFont="1" applyFill="1" applyBorder="1">
      <alignment vertical="center"/>
    </xf>
    <xf numFmtId="0" fontId="58" fillId="3" borderId="1" xfId="0" applyFont="1" applyFill="1" applyBorder="1" applyAlignment="1">
      <alignment horizontal="center" vertical="center"/>
    </xf>
    <xf numFmtId="3" fontId="25" fillId="7" borderId="11" xfId="0" applyNumberFormat="1" applyFont="1" applyFill="1" applyBorder="1" applyAlignment="1">
      <alignment vertical="center"/>
    </xf>
    <xf numFmtId="3" fontId="41" fillId="7" borderId="11" xfId="0" applyNumberFormat="1" applyFont="1" applyFill="1" applyBorder="1" applyAlignment="1"/>
    <xf numFmtId="3" fontId="0" fillId="0" borderId="0" xfId="0" applyNumberFormat="1">
      <alignment vertical="center"/>
    </xf>
    <xf numFmtId="0" fontId="8" fillId="22" borderId="1" xfId="0" applyFont="1" applyFill="1" applyBorder="1" applyAlignment="1">
      <alignment horizontal="center" vertical="center"/>
    </xf>
    <xf numFmtId="0" fontId="43" fillId="22" borderId="1" xfId="0" applyFont="1" applyFill="1" applyBorder="1" applyAlignment="1">
      <alignment horizontal="center" vertical="center"/>
    </xf>
    <xf numFmtId="0" fontId="43" fillId="22" borderId="1" xfId="0" applyFont="1" applyFill="1" applyBorder="1" applyAlignment="1">
      <alignment horizontal="left" vertical="center"/>
    </xf>
    <xf numFmtId="0" fontId="8" fillId="22" borderId="1" xfId="0" applyFont="1" applyFill="1" applyBorder="1" applyAlignment="1">
      <alignment horizontal="left" vertical="center"/>
    </xf>
    <xf numFmtId="180" fontId="8" fillId="22" borderId="1" xfId="4" applyNumberFormat="1" applyFont="1" applyFill="1" applyBorder="1" applyAlignment="1">
      <alignment horizontal="center" vertical="center"/>
    </xf>
    <xf numFmtId="0" fontId="14" fillId="22" borderId="1" xfId="0" applyFont="1" applyFill="1" applyBorder="1">
      <alignment vertical="center"/>
    </xf>
    <xf numFmtId="180" fontId="8" fillId="22" borderId="1" xfId="4" applyNumberFormat="1" applyFont="1" applyFill="1" applyBorder="1" applyAlignment="1">
      <alignment horizontal="center" vertical="center" wrapText="1"/>
    </xf>
    <xf numFmtId="0" fontId="14" fillId="22" borderId="0" xfId="0" applyFont="1" applyFill="1" applyBorder="1">
      <alignment vertical="center"/>
    </xf>
    <xf numFmtId="0" fontId="16" fillId="0" borderId="0" xfId="0" applyFont="1" applyAlignment="1">
      <alignment horizontal="center" vertical="center"/>
    </xf>
  </cellXfs>
  <cellStyles count="12">
    <cellStyle name="一般" xfId="0" builtinId="0"/>
    <cellStyle name="一般 2" xfId="1" xr:uid="{00000000-0005-0000-0000-000001000000}"/>
    <cellStyle name="一般 2 2" xfId="7" xr:uid="{00000000-0005-0000-0000-000002000000}"/>
    <cellStyle name="一般 3" xfId="2" xr:uid="{00000000-0005-0000-0000-000003000000}"/>
    <cellStyle name="一般 4" xfId="3" xr:uid="{00000000-0005-0000-0000-000004000000}"/>
    <cellStyle name="一般 5" xfId="6" xr:uid="{00000000-0005-0000-0000-000005000000}"/>
    <cellStyle name="千分位" xfId="4" builtinId="3"/>
    <cellStyle name="千分位[0]" xfId="11" builtinId="6"/>
    <cellStyle name="好 2" xfId="8" xr:uid="{00000000-0005-0000-0000-000008000000}"/>
    <cellStyle name="貨幣" xfId="5" builtinId="4"/>
    <cellStyle name="輔色4" xfId="10" builtinId="41"/>
    <cellStyle name="壞" xfId="9" builtin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zh-TW" sz="1800" b="0" i="0" baseline="0">
                <a:effectLst/>
              </a:rPr>
              <a:t>科技部計畫件數金額趨勢表</a:t>
            </a:r>
            <a:endParaRPr lang="zh-TW" altLang="zh-TW">
              <a:effectLst/>
            </a:endParaRPr>
          </a:p>
        </c:rich>
      </c:tx>
      <c:layout>
        <c:manualLayout>
          <c:xMode val="edge"/>
          <c:yMode val="edge"/>
          <c:x val="0.43122676579925651"/>
          <c:y val="2.74914029837047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plotArea>
      <c:layout/>
      <c:barChart>
        <c:barDir val="col"/>
        <c:grouping val="clustered"/>
        <c:varyColors val="0"/>
        <c:ser>
          <c:idx val="0"/>
          <c:order val="0"/>
          <c:tx>
            <c:strRef>
              <c:f>國科會計畫件數金額趨勢圖!$A$32</c:f>
              <c:strCache>
                <c:ptCount val="1"/>
                <c:pt idx="0">
                  <c:v>年度</c:v>
                </c:pt>
              </c:strCache>
            </c:strRef>
          </c:tx>
          <c:spPr>
            <a:solidFill>
              <a:schemeClr val="accent1"/>
            </a:solidFill>
            <a:ln>
              <a:noFill/>
            </a:ln>
            <a:effectLst/>
          </c:spPr>
          <c:invertIfNegative val="0"/>
          <c:val>
            <c:numRef>
              <c:f>國科會計畫件數金額趨勢圖!$B$32:$W$32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val>
          <c:extLst>
            <c:ext xmlns:c16="http://schemas.microsoft.com/office/drawing/2014/chart" uri="{C3380CC4-5D6E-409C-BE32-E72D297353CC}">
              <c16:uniqueId val="{00000000-D832-490C-88D6-0289273DEB26}"/>
            </c:ext>
          </c:extLst>
        </c:ser>
        <c:ser>
          <c:idx val="1"/>
          <c:order val="1"/>
          <c:tx>
            <c:strRef>
              <c:f>國科會計畫件數金額趨勢圖!$A$33</c:f>
              <c:strCache>
                <c:ptCount val="1"/>
                <c:pt idx="0">
                  <c:v>產學合作計畫(含企業配合款)</c:v>
                </c:pt>
              </c:strCache>
            </c:strRef>
          </c:tx>
          <c:spPr>
            <a:solidFill>
              <a:schemeClr val="accent2"/>
            </a:solidFill>
            <a:ln>
              <a:noFill/>
            </a:ln>
            <a:effectLst/>
          </c:spPr>
          <c:invertIfNegative val="0"/>
          <c:val>
            <c:numRef>
              <c:f>國科會計畫件數金額趨勢圖!$B$33:$W$33</c:f>
              <c:numCache>
                <c:formatCode>#,##0_);[Red]\(#,##0\)</c:formatCode>
                <c:ptCount val="22"/>
                <c:pt idx="0">
                  <c:v>1206940</c:v>
                </c:pt>
                <c:pt idx="1">
                  <c:v>954000</c:v>
                </c:pt>
                <c:pt idx="2">
                  <c:v>2702585</c:v>
                </c:pt>
                <c:pt idx="3">
                  <c:v>1570440</c:v>
                </c:pt>
                <c:pt idx="4">
                  <c:v>441000</c:v>
                </c:pt>
                <c:pt idx="5">
                  <c:v>1077560</c:v>
                </c:pt>
                <c:pt idx="6">
                  <c:v>1802900</c:v>
                </c:pt>
                <c:pt idx="7">
                  <c:v>1042640</c:v>
                </c:pt>
                <c:pt idx="8">
                  <c:v>929000</c:v>
                </c:pt>
                <c:pt idx="9">
                  <c:v>542000</c:v>
                </c:pt>
                <c:pt idx="10">
                  <c:v>1615280</c:v>
                </c:pt>
                <c:pt idx="11">
                  <c:v>1832911</c:v>
                </c:pt>
                <c:pt idx="12">
                  <c:v>1097757</c:v>
                </c:pt>
                <c:pt idx="13">
                  <c:v>1073678</c:v>
                </c:pt>
                <c:pt idx="14">
                  <c:v>1681537</c:v>
                </c:pt>
                <c:pt idx="15">
                  <c:v>2646300</c:v>
                </c:pt>
                <c:pt idx="16">
                  <c:v>5127091</c:v>
                </c:pt>
                <c:pt idx="17">
                  <c:v>2726374</c:v>
                </c:pt>
                <c:pt idx="18">
                  <c:v>1633911</c:v>
                </c:pt>
                <c:pt idx="19">
                  <c:v>0</c:v>
                </c:pt>
                <c:pt idx="20">
                  <c:v>3667280</c:v>
                </c:pt>
                <c:pt idx="21">
                  <c:v>3187491</c:v>
                </c:pt>
              </c:numCache>
            </c:numRef>
          </c:val>
          <c:extLst>
            <c:ext xmlns:c16="http://schemas.microsoft.com/office/drawing/2014/chart" uri="{C3380CC4-5D6E-409C-BE32-E72D297353CC}">
              <c16:uniqueId val="{00000001-D832-490C-88D6-0289273DEB26}"/>
            </c:ext>
          </c:extLst>
        </c:ser>
        <c:ser>
          <c:idx val="2"/>
          <c:order val="2"/>
          <c:tx>
            <c:strRef>
              <c:f>國科會計畫件數金額趨勢圖!$A$34</c:f>
              <c:strCache>
                <c:ptCount val="1"/>
                <c:pt idx="0">
                  <c:v>大專生參與研究計畫</c:v>
                </c:pt>
              </c:strCache>
            </c:strRef>
          </c:tx>
          <c:spPr>
            <a:solidFill>
              <a:schemeClr val="accent3"/>
            </a:solidFill>
            <a:ln>
              <a:noFill/>
            </a:ln>
            <a:effectLst/>
          </c:spPr>
          <c:invertIfNegative val="0"/>
          <c:val>
            <c:numRef>
              <c:f>國科會計畫件數金額趨勢圖!$B$34:$W$34</c:f>
              <c:numCache>
                <c:formatCode>#,##0</c:formatCode>
                <c:ptCount val="22"/>
                <c:pt idx="0">
                  <c:v>0</c:v>
                </c:pt>
                <c:pt idx="1">
                  <c:v>188000</c:v>
                </c:pt>
                <c:pt idx="2">
                  <c:v>94000</c:v>
                </c:pt>
                <c:pt idx="3">
                  <c:v>183000</c:v>
                </c:pt>
                <c:pt idx="4">
                  <c:v>235000</c:v>
                </c:pt>
                <c:pt idx="5">
                  <c:v>423000</c:v>
                </c:pt>
                <c:pt idx="6">
                  <c:v>376000</c:v>
                </c:pt>
                <c:pt idx="7">
                  <c:v>611000</c:v>
                </c:pt>
                <c:pt idx="8">
                  <c:v>235000</c:v>
                </c:pt>
                <c:pt idx="9">
                  <c:v>470000</c:v>
                </c:pt>
                <c:pt idx="10">
                  <c:v>846000</c:v>
                </c:pt>
                <c:pt idx="11">
                  <c:v>1104000</c:v>
                </c:pt>
                <c:pt idx="12">
                  <c:v>1152000</c:v>
                </c:pt>
                <c:pt idx="13">
                  <c:v>1104000</c:v>
                </c:pt>
                <c:pt idx="14" formatCode="#,##0_);[Red]\(#,##0\)">
                  <c:v>1200000</c:v>
                </c:pt>
                <c:pt idx="15">
                  <c:v>960000</c:v>
                </c:pt>
                <c:pt idx="16">
                  <c:v>1152000</c:v>
                </c:pt>
                <c:pt idx="17">
                  <c:v>1200000</c:v>
                </c:pt>
                <c:pt idx="18">
                  <c:v>1428000</c:v>
                </c:pt>
                <c:pt idx="19">
                  <c:v>1668000</c:v>
                </c:pt>
                <c:pt idx="20">
                  <c:v>1785000</c:v>
                </c:pt>
                <c:pt idx="21">
                  <c:v>2374000</c:v>
                </c:pt>
              </c:numCache>
            </c:numRef>
          </c:val>
          <c:extLst>
            <c:ext xmlns:c16="http://schemas.microsoft.com/office/drawing/2014/chart" uri="{C3380CC4-5D6E-409C-BE32-E72D297353CC}">
              <c16:uniqueId val="{00000002-D832-490C-88D6-0289273DEB26}"/>
            </c:ext>
          </c:extLst>
        </c:ser>
        <c:ser>
          <c:idx val="3"/>
          <c:order val="3"/>
          <c:tx>
            <c:strRef>
              <c:f>國科會計畫件數金額趨勢圖!$A$35</c:f>
              <c:strCache>
                <c:ptCount val="1"/>
                <c:pt idx="0">
                  <c:v>專題研究計畫</c:v>
                </c:pt>
              </c:strCache>
            </c:strRef>
          </c:tx>
          <c:spPr>
            <a:solidFill>
              <a:schemeClr val="accent4"/>
            </a:solidFill>
            <a:ln>
              <a:noFill/>
            </a:ln>
            <a:effectLst/>
          </c:spPr>
          <c:invertIfNegative val="0"/>
          <c:val>
            <c:numRef>
              <c:f>國科會計畫件數金額趨勢圖!$B$35:$W$35</c:f>
              <c:numCache>
                <c:formatCode>#,##0</c:formatCode>
                <c:ptCount val="22"/>
                <c:pt idx="0">
                  <c:v>11899100</c:v>
                </c:pt>
                <c:pt idx="1">
                  <c:v>15829825</c:v>
                </c:pt>
                <c:pt idx="2">
                  <c:v>15437000</c:v>
                </c:pt>
                <c:pt idx="3">
                  <c:v>16720000</c:v>
                </c:pt>
                <c:pt idx="4">
                  <c:v>20241000</c:v>
                </c:pt>
                <c:pt idx="5">
                  <c:v>20151829</c:v>
                </c:pt>
                <c:pt idx="6">
                  <c:v>21432000</c:v>
                </c:pt>
                <c:pt idx="7">
                  <c:v>24331000</c:v>
                </c:pt>
                <c:pt idx="8">
                  <c:v>33600000</c:v>
                </c:pt>
                <c:pt idx="9">
                  <c:v>34894000</c:v>
                </c:pt>
                <c:pt idx="10">
                  <c:v>32085000</c:v>
                </c:pt>
                <c:pt idx="11">
                  <c:v>33182240</c:v>
                </c:pt>
                <c:pt idx="12">
                  <c:v>32391949</c:v>
                </c:pt>
                <c:pt idx="13">
                  <c:v>52886000</c:v>
                </c:pt>
                <c:pt idx="14">
                  <c:v>35423909</c:v>
                </c:pt>
                <c:pt idx="15">
                  <c:v>49860000</c:v>
                </c:pt>
                <c:pt idx="16">
                  <c:v>53674000</c:v>
                </c:pt>
                <c:pt idx="17">
                  <c:v>61757000</c:v>
                </c:pt>
                <c:pt idx="18">
                  <c:v>56909000</c:v>
                </c:pt>
                <c:pt idx="19">
                  <c:v>65983000</c:v>
                </c:pt>
                <c:pt idx="20">
                  <c:v>71370000</c:v>
                </c:pt>
                <c:pt idx="21">
                  <c:v>62214491</c:v>
                </c:pt>
              </c:numCache>
            </c:numRef>
          </c:val>
          <c:extLst>
            <c:ext xmlns:c16="http://schemas.microsoft.com/office/drawing/2014/chart" uri="{C3380CC4-5D6E-409C-BE32-E72D297353CC}">
              <c16:uniqueId val="{00000003-D832-490C-88D6-0289273DEB26}"/>
            </c:ext>
          </c:extLst>
        </c:ser>
        <c:ser>
          <c:idx val="4"/>
          <c:order val="4"/>
          <c:tx>
            <c:strRef>
              <c:f>國科會計畫件數金額趨勢圖!$A$36</c:f>
              <c:strCache>
                <c:ptCount val="1"/>
                <c:pt idx="0">
                  <c:v>合計</c:v>
                </c:pt>
              </c:strCache>
            </c:strRef>
          </c:tx>
          <c:spPr>
            <a:solidFill>
              <a:schemeClr val="accent5"/>
            </a:solidFill>
            <a:ln>
              <a:noFill/>
            </a:ln>
            <a:effectLst/>
          </c:spPr>
          <c:invertIfNegative val="0"/>
          <c:val>
            <c:numRef>
              <c:f>國科會計畫件數金額趨勢圖!$B$36:$W$36</c:f>
              <c:numCache>
                <c:formatCode>"$"#,##0</c:formatCode>
                <c:ptCount val="22"/>
                <c:pt idx="0">
                  <c:v>13106040</c:v>
                </c:pt>
                <c:pt idx="1">
                  <c:v>16971825</c:v>
                </c:pt>
                <c:pt idx="2">
                  <c:v>18233585</c:v>
                </c:pt>
                <c:pt idx="3">
                  <c:v>18473440</c:v>
                </c:pt>
                <c:pt idx="4">
                  <c:v>20917000</c:v>
                </c:pt>
                <c:pt idx="5">
                  <c:v>21652389</c:v>
                </c:pt>
                <c:pt idx="6">
                  <c:v>23610900</c:v>
                </c:pt>
                <c:pt idx="7">
                  <c:v>25984640</c:v>
                </c:pt>
                <c:pt idx="8">
                  <c:v>34764000</c:v>
                </c:pt>
                <c:pt idx="9">
                  <c:v>35906000</c:v>
                </c:pt>
                <c:pt idx="10">
                  <c:v>34546280</c:v>
                </c:pt>
                <c:pt idx="11">
                  <c:v>36119151</c:v>
                </c:pt>
                <c:pt idx="12">
                  <c:v>34641706</c:v>
                </c:pt>
                <c:pt idx="13">
                  <c:v>55063678</c:v>
                </c:pt>
                <c:pt idx="14">
                  <c:v>38305446</c:v>
                </c:pt>
                <c:pt idx="15">
                  <c:v>53466300</c:v>
                </c:pt>
                <c:pt idx="16">
                  <c:v>59953091</c:v>
                </c:pt>
                <c:pt idx="17">
                  <c:v>65683374</c:v>
                </c:pt>
                <c:pt idx="18">
                  <c:v>59970911</c:v>
                </c:pt>
                <c:pt idx="19">
                  <c:v>67651000</c:v>
                </c:pt>
                <c:pt idx="20">
                  <c:v>76822280</c:v>
                </c:pt>
                <c:pt idx="21">
                  <c:v>67776096</c:v>
                </c:pt>
              </c:numCache>
            </c:numRef>
          </c:val>
          <c:extLst>
            <c:ext xmlns:c16="http://schemas.microsoft.com/office/drawing/2014/chart" uri="{C3380CC4-5D6E-409C-BE32-E72D297353CC}">
              <c16:uniqueId val="{00000004-D832-490C-88D6-0289273DEB26}"/>
            </c:ext>
          </c:extLst>
        </c:ser>
        <c:dLbls>
          <c:showLegendKey val="0"/>
          <c:showVal val="0"/>
          <c:showCatName val="0"/>
          <c:showSerName val="0"/>
          <c:showPercent val="0"/>
          <c:showBubbleSize val="0"/>
        </c:dLbls>
        <c:gapWidth val="219"/>
        <c:overlap val="-27"/>
        <c:axId val="1845915520"/>
        <c:axId val="1845916064"/>
      </c:barChart>
      <c:catAx>
        <c:axId val="1845915520"/>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16064"/>
        <c:crosses val="autoZero"/>
        <c:auto val="1"/>
        <c:lblAlgn val="ctr"/>
        <c:lblOffset val="100"/>
        <c:noMultiLvlLbl val="0"/>
      </c:catAx>
      <c:valAx>
        <c:axId val="1845916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155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en-US" sz="1400" b="0" i="0" u="none" strike="noStrike" kern="1200" spc="0" baseline="0">
                <a:solidFill>
                  <a:sysClr val="windowText" lastClr="000000">
                    <a:lumMod val="65000"/>
                    <a:lumOff val="35000"/>
                  </a:sysClr>
                </a:solidFill>
                <a:latin typeface="+mn-lt"/>
                <a:ea typeface="+mn-ea"/>
                <a:cs typeface="+mn-cs"/>
              </a:rPr>
              <a:t>國 科 會</a:t>
            </a:r>
            <a:r>
              <a:rPr lang="en-US"/>
              <a:t> </a:t>
            </a:r>
            <a:r>
              <a:rPr lang="zh-TW"/>
              <a:t>計</a:t>
            </a:r>
            <a:r>
              <a:rPr lang="en-US"/>
              <a:t> </a:t>
            </a:r>
            <a:r>
              <a:rPr lang="zh-TW"/>
              <a:t>畫</a:t>
            </a:r>
            <a:r>
              <a:rPr lang="en-US"/>
              <a:t> </a:t>
            </a:r>
            <a:r>
              <a:rPr lang="zh-TW"/>
              <a:t>件</a:t>
            </a:r>
            <a:r>
              <a:rPr lang="en-US"/>
              <a:t> </a:t>
            </a:r>
            <a:r>
              <a:rPr lang="zh-TW"/>
              <a:t>數</a:t>
            </a:r>
            <a:r>
              <a:rPr lang="en-US"/>
              <a:t> </a:t>
            </a:r>
            <a:r>
              <a:rPr lang="zh-TW"/>
              <a:t>趨</a:t>
            </a:r>
            <a:r>
              <a:rPr lang="en-US"/>
              <a:t> </a:t>
            </a:r>
            <a:r>
              <a:rPr lang="zh-TW"/>
              <a:t>勢</a:t>
            </a:r>
            <a:r>
              <a:rPr lang="en-US"/>
              <a:t> </a:t>
            </a:r>
            <a:r>
              <a:rPr lang="zh-TW"/>
              <a:t>表</a:t>
            </a:r>
          </a:p>
        </c:rich>
      </c:tx>
      <c:layout>
        <c:manualLayout>
          <c:xMode val="edge"/>
          <c:yMode val="edge"/>
          <c:x val="0.40075190502470504"/>
          <c:y val="2.99579147944805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國科會計畫件數金額趨勢圖!$A$3</c:f>
              <c:strCache>
                <c:ptCount val="1"/>
                <c:pt idx="0">
                  <c:v>產學合作計畫</c:v>
                </c:pt>
              </c:strCache>
            </c:strRef>
          </c:tx>
          <c:spPr>
            <a:solidFill>
              <a:schemeClr val="accent1"/>
            </a:solidFill>
            <a:ln>
              <a:noFill/>
            </a:ln>
            <a:effectLst/>
            <a:sp3d/>
          </c:spPr>
          <c:cat>
            <c:numRef>
              <c:f>國科會計畫件數金額趨勢圖!$B$2:$W$2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cat>
          <c:val>
            <c:numRef>
              <c:f>國科會計畫件數金額趨勢圖!$B$3:$W$3</c:f>
              <c:numCache>
                <c:formatCode>General</c:formatCode>
                <c:ptCount val="22"/>
                <c:pt idx="0">
                  <c:v>2</c:v>
                </c:pt>
                <c:pt idx="1">
                  <c:v>2</c:v>
                </c:pt>
                <c:pt idx="2">
                  <c:v>5</c:v>
                </c:pt>
                <c:pt idx="3">
                  <c:v>3</c:v>
                </c:pt>
                <c:pt idx="4">
                  <c:v>1</c:v>
                </c:pt>
                <c:pt idx="5">
                  <c:v>2</c:v>
                </c:pt>
                <c:pt idx="6">
                  <c:v>4</c:v>
                </c:pt>
                <c:pt idx="7">
                  <c:v>2</c:v>
                </c:pt>
                <c:pt idx="8">
                  <c:v>2</c:v>
                </c:pt>
                <c:pt idx="9">
                  <c:v>1</c:v>
                </c:pt>
                <c:pt idx="10">
                  <c:v>3</c:v>
                </c:pt>
                <c:pt idx="11">
                  <c:v>3</c:v>
                </c:pt>
                <c:pt idx="12">
                  <c:v>2</c:v>
                </c:pt>
                <c:pt idx="13">
                  <c:v>2</c:v>
                </c:pt>
                <c:pt idx="14">
                  <c:v>3</c:v>
                </c:pt>
                <c:pt idx="15">
                  <c:v>4</c:v>
                </c:pt>
                <c:pt idx="16">
                  <c:v>8</c:v>
                </c:pt>
                <c:pt idx="17">
                  <c:v>5</c:v>
                </c:pt>
                <c:pt idx="18">
                  <c:v>2</c:v>
                </c:pt>
                <c:pt idx="19">
                  <c:v>0</c:v>
                </c:pt>
                <c:pt idx="20">
                  <c:v>5</c:v>
                </c:pt>
                <c:pt idx="21">
                  <c:v>4</c:v>
                </c:pt>
              </c:numCache>
            </c:numRef>
          </c:val>
          <c:smooth val="0"/>
          <c:extLst>
            <c:ext xmlns:c16="http://schemas.microsoft.com/office/drawing/2014/chart" uri="{C3380CC4-5D6E-409C-BE32-E72D297353CC}">
              <c16:uniqueId val="{00000000-F6C5-4C9E-9E35-3F689544CE2F}"/>
            </c:ext>
          </c:extLst>
        </c:ser>
        <c:ser>
          <c:idx val="1"/>
          <c:order val="1"/>
          <c:tx>
            <c:strRef>
              <c:f>國科會計畫件數金額趨勢圖!$A$4</c:f>
              <c:strCache>
                <c:ptCount val="1"/>
                <c:pt idx="0">
                  <c:v>大專生參與研究計畫</c:v>
                </c:pt>
              </c:strCache>
            </c:strRef>
          </c:tx>
          <c:spPr>
            <a:solidFill>
              <a:schemeClr val="accent2"/>
            </a:solidFill>
            <a:ln>
              <a:noFill/>
            </a:ln>
            <a:effectLst/>
            <a:sp3d/>
          </c:spPr>
          <c:cat>
            <c:numRef>
              <c:f>國科會計畫件數金額趨勢圖!$B$2:$W$2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cat>
          <c:val>
            <c:numRef>
              <c:f>國科會計畫件數金額趨勢圖!$B$4:$W$4</c:f>
              <c:numCache>
                <c:formatCode>General</c:formatCode>
                <c:ptCount val="22"/>
                <c:pt idx="0">
                  <c:v>6</c:v>
                </c:pt>
                <c:pt idx="1">
                  <c:v>4</c:v>
                </c:pt>
                <c:pt idx="2">
                  <c:v>2</c:v>
                </c:pt>
                <c:pt idx="3">
                  <c:v>4</c:v>
                </c:pt>
                <c:pt idx="4">
                  <c:v>5</c:v>
                </c:pt>
                <c:pt idx="5">
                  <c:v>9</c:v>
                </c:pt>
                <c:pt idx="6">
                  <c:v>8</c:v>
                </c:pt>
                <c:pt idx="7">
                  <c:v>13</c:v>
                </c:pt>
                <c:pt idx="8">
                  <c:v>5</c:v>
                </c:pt>
                <c:pt idx="9">
                  <c:v>10</c:v>
                </c:pt>
                <c:pt idx="10">
                  <c:v>18</c:v>
                </c:pt>
                <c:pt idx="11">
                  <c:v>23</c:v>
                </c:pt>
                <c:pt idx="12">
                  <c:v>24</c:v>
                </c:pt>
                <c:pt idx="13">
                  <c:v>23</c:v>
                </c:pt>
                <c:pt idx="14">
                  <c:v>25</c:v>
                </c:pt>
                <c:pt idx="15">
                  <c:v>20</c:v>
                </c:pt>
                <c:pt idx="16">
                  <c:v>24</c:v>
                </c:pt>
                <c:pt idx="17">
                  <c:v>25</c:v>
                </c:pt>
                <c:pt idx="18">
                  <c:v>28</c:v>
                </c:pt>
                <c:pt idx="19">
                  <c:v>32</c:v>
                </c:pt>
                <c:pt idx="20">
                  <c:v>34</c:v>
                </c:pt>
                <c:pt idx="21">
                  <c:v>45</c:v>
                </c:pt>
              </c:numCache>
            </c:numRef>
          </c:val>
          <c:smooth val="0"/>
          <c:extLst>
            <c:ext xmlns:c16="http://schemas.microsoft.com/office/drawing/2014/chart" uri="{C3380CC4-5D6E-409C-BE32-E72D297353CC}">
              <c16:uniqueId val="{00000001-F6C5-4C9E-9E35-3F689544CE2F}"/>
            </c:ext>
          </c:extLst>
        </c:ser>
        <c:ser>
          <c:idx val="2"/>
          <c:order val="2"/>
          <c:tx>
            <c:strRef>
              <c:f>國科會計畫件數金額趨勢圖!$A$5</c:f>
              <c:strCache>
                <c:ptCount val="1"/>
                <c:pt idx="0">
                  <c:v>專題研究計畫</c:v>
                </c:pt>
              </c:strCache>
            </c:strRef>
          </c:tx>
          <c:spPr>
            <a:solidFill>
              <a:schemeClr val="accent3"/>
            </a:solidFill>
            <a:ln>
              <a:noFill/>
            </a:ln>
            <a:effectLst/>
            <a:sp3d/>
          </c:spPr>
          <c:cat>
            <c:numRef>
              <c:f>國科會計畫件數金額趨勢圖!$B$2:$W$2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cat>
          <c:val>
            <c:numRef>
              <c:f>國科會計畫件數金額趨勢圖!$B$5:$W$5</c:f>
              <c:numCache>
                <c:formatCode>General</c:formatCode>
                <c:ptCount val="22"/>
                <c:pt idx="0">
                  <c:v>30</c:v>
                </c:pt>
                <c:pt idx="1">
                  <c:v>35</c:v>
                </c:pt>
                <c:pt idx="2">
                  <c:v>35</c:v>
                </c:pt>
                <c:pt idx="3">
                  <c:v>35</c:v>
                </c:pt>
                <c:pt idx="4">
                  <c:v>42</c:v>
                </c:pt>
                <c:pt idx="5">
                  <c:v>33</c:v>
                </c:pt>
                <c:pt idx="6">
                  <c:v>44</c:v>
                </c:pt>
                <c:pt idx="7">
                  <c:v>57</c:v>
                </c:pt>
                <c:pt idx="8">
                  <c:v>67</c:v>
                </c:pt>
                <c:pt idx="9">
                  <c:v>68</c:v>
                </c:pt>
                <c:pt idx="10">
                  <c:v>62</c:v>
                </c:pt>
                <c:pt idx="11">
                  <c:v>62</c:v>
                </c:pt>
                <c:pt idx="12">
                  <c:v>60</c:v>
                </c:pt>
                <c:pt idx="13">
                  <c:v>77</c:v>
                </c:pt>
                <c:pt idx="14">
                  <c:v>51</c:v>
                </c:pt>
                <c:pt idx="15">
                  <c:v>73</c:v>
                </c:pt>
                <c:pt idx="16">
                  <c:v>68</c:v>
                </c:pt>
                <c:pt idx="17">
                  <c:v>82</c:v>
                </c:pt>
                <c:pt idx="18">
                  <c:v>72</c:v>
                </c:pt>
                <c:pt idx="19">
                  <c:v>88</c:v>
                </c:pt>
                <c:pt idx="20">
                  <c:v>92</c:v>
                </c:pt>
                <c:pt idx="21">
                  <c:v>71</c:v>
                </c:pt>
              </c:numCache>
            </c:numRef>
          </c:val>
          <c:smooth val="0"/>
          <c:extLst>
            <c:ext xmlns:c16="http://schemas.microsoft.com/office/drawing/2014/chart" uri="{C3380CC4-5D6E-409C-BE32-E72D297353CC}">
              <c16:uniqueId val="{00000002-F6C5-4C9E-9E35-3F689544CE2F}"/>
            </c:ext>
          </c:extLst>
        </c:ser>
        <c:dLbls>
          <c:showLegendKey val="0"/>
          <c:showVal val="0"/>
          <c:showCatName val="0"/>
          <c:showSerName val="0"/>
          <c:showPercent val="0"/>
          <c:showBubbleSize val="0"/>
        </c:dLbls>
        <c:axId val="1845917696"/>
        <c:axId val="1845920416"/>
        <c:axId val="1825637136"/>
      </c:line3DChart>
      <c:catAx>
        <c:axId val="18459176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20416"/>
        <c:crosses val="autoZero"/>
        <c:auto val="1"/>
        <c:lblAlgn val="ctr"/>
        <c:lblOffset val="100"/>
        <c:noMultiLvlLbl val="0"/>
      </c:catAx>
      <c:valAx>
        <c:axId val="1845920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17696"/>
        <c:crosses val="autoZero"/>
        <c:crossBetween val="between"/>
      </c:valAx>
      <c:serAx>
        <c:axId val="1825637136"/>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20416"/>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zh-TW" altLang="en-US" sz="1800" b="1">
                <a:solidFill>
                  <a:schemeClr val="tx1"/>
                </a:solidFill>
              </a:rPr>
              <a:t>通過件數</a:t>
            </a:r>
            <a:r>
              <a:rPr lang="en-US" altLang="zh-TW" sz="1800" b="1">
                <a:solidFill>
                  <a:schemeClr val="tx1"/>
                </a:solidFill>
              </a:rPr>
              <a:t>/</a:t>
            </a:r>
            <a:r>
              <a:rPr lang="zh-TW" altLang="en-US" sz="1800" b="1">
                <a:solidFill>
                  <a:schemeClr val="tx1"/>
                </a:solidFill>
              </a:rPr>
              <a:t>助理教授以上人數</a:t>
            </a:r>
          </a:p>
        </c:rich>
      </c:tx>
      <c:layout>
        <c:manualLayout>
          <c:xMode val="edge"/>
          <c:yMode val="edge"/>
          <c:x val="0.32859513204281104"/>
          <c:y val="2.8368794326241134E-2"/>
        </c:manualLayout>
      </c:layout>
      <c:overlay val="0"/>
      <c:spPr>
        <a:noFill/>
        <a:ln w="25400">
          <a:noFill/>
        </a:ln>
      </c:spPr>
    </c:title>
    <c:autoTitleDeleted val="0"/>
    <c:plotArea>
      <c:layout/>
      <c:lineChart>
        <c:grouping val="stacked"/>
        <c:varyColors val="0"/>
        <c:ser>
          <c:idx val="0"/>
          <c:order val="0"/>
          <c:tx>
            <c:strRef>
              <c:f>歷年職級分佈!$A$46</c:f>
              <c:strCache>
                <c:ptCount val="1"/>
                <c:pt idx="0">
                  <c:v>通過件數/助理教授以上人數</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TW"/>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歷年職級分佈!$B$45:$T$45</c:f>
              <c:numCache>
                <c:formatCode>General</c:formatCode>
                <c:ptCount val="19"/>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numCache>
            </c:numRef>
          </c:cat>
          <c:val>
            <c:numRef>
              <c:f>歷年職級分佈!$B$46:$T$46</c:f>
              <c:numCache>
                <c:formatCode>0.00%</c:formatCode>
                <c:ptCount val="19"/>
                <c:pt idx="0">
                  <c:v>0.2</c:v>
                </c:pt>
                <c:pt idx="1">
                  <c:v>0.23699999999999999</c:v>
                </c:pt>
                <c:pt idx="2">
                  <c:v>0.2258</c:v>
                </c:pt>
                <c:pt idx="3">
                  <c:v>0.2165</c:v>
                </c:pt>
                <c:pt idx="4">
                  <c:v>0.23880000000000001</c:v>
                </c:pt>
                <c:pt idx="5">
                  <c:v>0.20469999999999999</c:v>
                </c:pt>
                <c:pt idx="6">
                  <c:v>0.25580000000000003</c:v>
                </c:pt>
                <c:pt idx="7">
                  <c:v>0.2336</c:v>
                </c:pt>
                <c:pt idx="8">
                  <c:v>0.2321</c:v>
                </c:pt>
                <c:pt idx="9">
                  <c:v>0.23076923076923078</c:v>
                </c:pt>
                <c:pt idx="10">
                  <c:v>0.21498371335504887</c:v>
                </c:pt>
                <c:pt idx="11">
                  <c:v>0.21202531645569619</c:v>
                </c:pt>
                <c:pt idx="12">
                  <c:v>0.19811320754716982</c:v>
                </c:pt>
                <c:pt idx="13">
                  <c:v>0.25159999999999999</c:v>
                </c:pt>
                <c:pt idx="14">
                  <c:v>0.1714</c:v>
                </c:pt>
                <c:pt idx="15">
                  <c:v>0.2273</c:v>
                </c:pt>
                <c:pt idx="16">
                  <c:v>0.22028985507246376</c:v>
                </c:pt>
              </c:numCache>
            </c:numRef>
          </c:val>
          <c:smooth val="0"/>
          <c:extLst>
            <c:ext xmlns:c16="http://schemas.microsoft.com/office/drawing/2014/chart" uri="{C3380CC4-5D6E-409C-BE32-E72D297353CC}">
              <c16:uniqueId val="{00000000-2959-4D5A-AE28-C5F87B697FB2}"/>
            </c:ext>
          </c:extLst>
        </c:ser>
        <c:dLbls>
          <c:showLegendKey val="0"/>
          <c:showVal val="0"/>
          <c:showCatName val="0"/>
          <c:showSerName val="0"/>
          <c:showPercent val="0"/>
          <c:showBubbleSize val="0"/>
        </c:dLbls>
        <c:marker val="1"/>
        <c:smooth val="0"/>
        <c:axId val="1845918784"/>
        <c:axId val="1845918240"/>
      </c:lineChart>
      <c:catAx>
        <c:axId val="184591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18240"/>
        <c:crosses val="autoZero"/>
        <c:auto val="1"/>
        <c:lblAlgn val="ctr"/>
        <c:lblOffset val="100"/>
        <c:noMultiLvlLbl val="0"/>
      </c:catAx>
      <c:valAx>
        <c:axId val="18459182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18784"/>
        <c:crosses val="autoZero"/>
        <c:crossBetween val="between"/>
      </c:valAx>
      <c:spPr>
        <a:noFill/>
        <a:ln w="25400">
          <a:noFill/>
        </a:ln>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zh-TW"/>
          </a:p>
        </c:txPr>
      </c:legendEntry>
      <c:layout>
        <c:manualLayout>
          <c:xMode val="edge"/>
          <c:yMode val="edge"/>
          <c:x val="0.87273359931885197"/>
          <c:y val="0.92343584711485527"/>
          <c:w val="0.12627521760852278"/>
          <c:h val="7.09701712817812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zh-TW" altLang="zh-TW" sz="1400" b="1" i="0" baseline="0">
                <a:effectLst/>
              </a:rPr>
              <a:t>執行國科會計畫</a:t>
            </a:r>
            <a:r>
              <a:rPr lang="en-US" altLang="zh-TW" sz="1400" b="1" i="0" baseline="0">
                <a:effectLst/>
              </a:rPr>
              <a:t>(</a:t>
            </a:r>
            <a:r>
              <a:rPr lang="zh-TW" altLang="zh-TW" sz="1400" b="1" i="0" baseline="0">
                <a:effectLst/>
              </a:rPr>
              <a:t>含產學</a:t>
            </a:r>
            <a:r>
              <a:rPr lang="en-US" altLang="zh-TW" sz="1400" b="1" i="0" baseline="0">
                <a:effectLst/>
              </a:rPr>
              <a:t>)</a:t>
            </a:r>
            <a:r>
              <a:rPr lang="zh-TW" altLang="zh-TW" sz="1400" b="1" i="0" baseline="0">
                <a:effectLst/>
              </a:rPr>
              <a:t>職級分佈比較</a:t>
            </a:r>
            <a:endParaRPr lang="zh-TW" altLang="zh-TW" sz="1400">
              <a:effectLst/>
            </a:endParaRPr>
          </a:p>
        </c:rich>
      </c:tx>
      <c:layout>
        <c:manualLayout>
          <c:xMode val="edge"/>
          <c:yMode val="edge"/>
          <c:x val="0.32633240896301846"/>
          <c:y val="3.9408866995073892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zh-TW"/>
        </a:p>
      </c:txPr>
    </c:title>
    <c:autoTitleDeleted val="0"/>
    <c:plotArea>
      <c:layout/>
      <c:barChart>
        <c:barDir val="col"/>
        <c:grouping val="clustered"/>
        <c:varyColors val="0"/>
        <c:ser>
          <c:idx val="0"/>
          <c:order val="0"/>
          <c:tx>
            <c:strRef>
              <c:f>歷年職級分佈!$A$2</c:f>
              <c:strCache>
                <c:ptCount val="1"/>
                <c:pt idx="0">
                  <c:v>年度</c:v>
                </c:pt>
              </c:strCache>
            </c:strRef>
          </c:tx>
          <c:spPr>
            <a:solidFill>
              <a:schemeClr val="accent6">
                <a:alpha val="70000"/>
              </a:schemeClr>
            </a:solidFill>
            <a:ln>
              <a:noFill/>
            </a:ln>
            <a:effectLst/>
          </c:spPr>
          <c:invertIfNegative val="0"/>
          <c:val>
            <c:numRef>
              <c:f>歷年職級分佈!$A$3:$A$24</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val>
          <c:extLst>
            <c:ext xmlns:c16="http://schemas.microsoft.com/office/drawing/2014/chart" uri="{C3380CC4-5D6E-409C-BE32-E72D297353CC}">
              <c16:uniqueId val="{00000000-9D96-4008-BAA2-54887097D047}"/>
            </c:ext>
          </c:extLst>
        </c:ser>
        <c:ser>
          <c:idx val="1"/>
          <c:order val="1"/>
          <c:tx>
            <c:strRef>
              <c:f>歷年職級分佈!$B$2</c:f>
              <c:strCache>
                <c:ptCount val="1"/>
                <c:pt idx="0">
                  <c:v>講師</c:v>
                </c:pt>
              </c:strCache>
            </c:strRef>
          </c:tx>
          <c:spPr>
            <a:solidFill>
              <a:schemeClr val="accent5">
                <a:alpha val="70000"/>
              </a:schemeClr>
            </a:solidFill>
            <a:ln>
              <a:noFill/>
            </a:ln>
            <a:effectLst/>
          </c:spPr>
          <c:invertIfNegative val="0"/>
          <c:val>
            <c:numRef>
              <c:f>歷年職級分佈!$B$3:$B$24</c:f>
              <c:numCache>
                <c:formatCode>0_);[Red]\(0\)</c:formatCode>
                <c:ptCount val="22"/>
                <c:pt idx="0">
                  <c:v>1</c:v>
                </c:pt>
                <c:pt idx="1">
                  <c:v>1</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9D96-4008-BAA2-54887097D047}"/>
            </c:ext>
          </c:extLst>
        </c:ser>
        <c:ser>
          <c:idx val="2"/>
          <c:order val="2"/>
          <c:tx>
            <c:strRef>
              <c:f>歷年職級分佈!$C$2</c:f>
              <c:strCache>
                <c:ptCount val="1"/>
                <c:pt idx="0">
                  <c:v>助理教授</c:v>
                </c:pt>
              </c:strCache>
            </c:strRef>
          </c:tx>
          <c:spPr>
            <a:solidFill>
              <a:schemeClr val="accent4">
                <a:alpha val="70000"/>
              </a:schemeClr>
            </a:solidFill>
            <a:ln>
              <a:noFill/>
            </a:ln>
            <a:effectLst/>
          </c:spPr>
          <c:invertIfNegative val="0"/>
          <c:val>
            <c:numRef>
              <c:f>歷年職級分佈!$C$3:$C$24</c:f>
              <c:numCache>
                <c:formatCode>0_);[Red]\(0\)</c:formatCode>
                <c:ptCount val="22"/>
                <c:pt idx="0">
                  <c:v>6</c:v>
                </c:pt>
                <c:pt idx="1">
                  <c:v>9</c:v>
                </c:pt>
                <c:pt idx="2">
                  <c:v>8</c:v>
                </c:pt>
                <c:pt idx="3">
                  <c:v>12</c:v>
                </c:pt>
                <c:pt idx="4">
                  <c:v>14</c:v>
                </c:pt>
                <c:pt idx="5">
                  <c:v>12</c:v>
                </c:pt>
                <c:pt idx="6">
                  <c:v>19</c:v>
                </c:pt>
                <c:pt idx="7">
                  <c:v>19</c:v>
                </c:pt>
                <c:pt idx="8">
                  <c:v>25</c:v>
                </c:pt>
                <c:pt idx="9">
                  <c:v>20</c:v>
                </c:pt>
                <c:pt idx="10">
                  <c:v>20</c:v>
                </c:pt>
                <c:pt idx="11">
                  <c:v>15</c:v>
                </c:pt>
                <c:pt idx="12">
                  <c:v>15</c:v>
                </c:pt>
                <c:pt idx="13">
                  <c:v>15</c:v>
                </c:pt>
                <c:pt idx="14">
                  <c:v>7</c:v>
                </c:pt>
                <c:pt idx="15">
                  <c:v>22</c:v>
                </c:pt>
                <c:pt idx="16">
                  <c:v>19</c:v>
                </c:pt>
                <c:pt idx="17">
                  <c:v>32</c:v>
                </c:pt>
                <c:pt idx="18">
                  <c:v>24</c:v>
                </c:pt>
                <c:pt idx="19">
                  <c:v>33</c:v>
                </c:pt>
                <c:pt idx="20">
                  <c:v>22</c:v>
                </c:pt>
                <c:pt idx="21">
                  <c:v>15</c:v>
                </c:pt>
              </c:numCache>
            </c:numRef>
          </c:val>
          <c:extLst>
            <c:ext xmlns:c16="http://schemas.microsoft.com/office/drawing/2014/chart" uri="{C3380CC4-5D6E-409C-BE32-E72D297353CC}">
              <c16:uniqueId val="{00000002-9D96-4008-BAA2-54887097D047}"/>
            </c:ext>
          </c:extLst>
        </c:ser>
        <c:ser>
          <c:idx val="3"/>
          <c:order val="3"/>
          <c:tx>
            <c:strRef>
              <c:f>歷年職級分佈!$D$2</c:f>
              <c:strCache>
                <c:ptCount val="1"/>
                <c:pt idx="0">
                  <c:v>副教授</c:v>
                </c:pt>
              </c:strCache>
            </c:strRef>
          </c:tx>
          <c:spPr>
            <a:solidFill>
              <a:schemeClr val="accent6">
                <a:lumMod val="60000"/>
                <a:alpha val="70000"/>
              </a:schemeClr>
            </a:solidFill>
            <a:ln>
              <a:noFill/>
            </a:ln>
            <a:effectLst/>
          </c:spPr>
          <c:invertIfNegative val="0"/>
          <c:val>
            <c:numRef>
              <c:f>歷年職級分佈!$D$3:$D$24</c:f>
              <c:numCache>
                <c:formatCode>0_);[Red]\(0\)</c:formatCode>
                <c:ptCount val="22"/>
                <c:pt idx="0">
                  <c:v>19</c:v>
                </c:pt>
                <c:pt idx="1">
                  <c:v>20</c:v>
                </c:pt>
                <c:pt idx="2">
                  <c:v>20</c:v>
                </c:pt>
                <c:pt idx="3">
                  <c:v>15</c:v>
                </c:pt>
                <c:pt idx="4">
                  <c:v>17</c:v>
                </c:pt>
                <c:pt idx="5">
                  <c:v>14</c:v>
                </c:pt>
                <c:pt idx="6">
                  <c:v>20</c:v>
                </c:pt>
                <c:pt idx="7">
                  <c:v>22</c:v>
                </c:pt>
                <c:pt idx="8">
                  <c:v>26</c:v>
                </c:pt>
                <c:pt idx="9">
                  <c:v>29</c:v>
                </c:pt>
                <c:pt idx="10">
                  <c:v>27</c:v>
                </c:pt>
                <c:pt idx="11">
                  <c:v>27</c:v>
                </c:pt>
                <c:pt idx="12">
                  <c:v>23</c:v>
                </c:pt>
                <c:pt idx="13">
                  <c:v>35</c:v>
                </c:pt>
                <c:pt idx="14">
                  <c:v>22</c:v>
                </c:pt>
                <c:pt idx="15">
                  <c:v>30</c:v>
                </c:pt>
                <c:pt idx="16">
                  <c:v>25</c:v>
                </c:pt>
                <c:pt idx="17">
                  <c:v>23</c:v>
                </c:pt>
                <c:pt idx="18">
                  <c:v>17</c:v>
                </c:pt>
                <c:pt idx="19">
                  <c:v>21</c:v>
                </c:pt>
                <c:pt idx="20">
                  <c:v>35</c:v>
                </c:pt>
                <c:pt idx="21">
                  <c:v>29</c:v>
                </c:pt>
              </c:numCache>
            </c:numRef>
          </c:val>
          <c:extLst>
            <c:ext xmlns:c16="http://schemas.microsoft.com/office/drawing/2014/chart" uri="{C3380CC4-5D6E-409C-BE32-E72D297353CC}">
              <c16:uniqueId val="{00000003-9D96-4008-BAA2-54887097D047}"/>
            </c:ext>
          </c:extLst>
        </c:ser>
        <c:ser>
          <c:idx val="4"/>
          <c:order val="4"/>
          <c:tx>
            <c:strRef>
              <c:f>歷年職級分佈!$E$2</c:f>
              <c:strCache>
                <c:ptCount val="1"/>
                <c:pt idx="0">
                  <c:v>教授</c:v>
                </c:pt>
              </c:strCache>
            </c:strRef>
          </c:tx>
          <c:spPr>
            <a:solidFill>
              <a:schemeClr val="accent5">
                <a:lumMod val="60000"/>
                <a:alpha val="70000"/>
              </a:schemeClr>
            </a:solidFill>
            <a:ln>
              <a:noFill/>
            </a:ln>
            <a:effectLst/>
          </c:spPr>
          <c:invertIfNegative val="0"/>
          <c:val>
            <c:numRef>
              <c:f>歷年職級分佈!$E$3:$E$24</c:f>
              <c:numCache>
                <c:formatCode>0_);[Red]\(0\)</c:formatCode>
                <c:ptCount val="22"/>
                <c:pt idx="0">
                  <c:v>6</c:v>
                </c:pt>
                <c:pt idx="1">
                  <c:v>7</c:v>
                </c:pt>
                <c:pt idx="2">
                  <c:v>12</c:v>
                </c:pt>
                <c:pt idx="3">
                  <c:v>10</c:v>
                </c:pt>
                <c:pt idx="4">
                  <c:v>12</c:v>
                </c:pt>
                <c:pt idx="5">
                  <c:v>9</c:v>
                </c:pt>
                <c:pt idx="6">
                  <c:v>9</c:v>
                </c:pt>
                <c:pt idx="7">
                  <c:v>18</c:v>
                </c:pt>
                <c:pt idx="8">
                  <c:v>18</c:v>
                </c:pt>
                <c:pt idx="9">
                  <c:v>20</c:v>
                </c:pt>
                <c:pt idx="10">
                  <c:v>19</c:v>
                </c:pt>
                <c:pt idx="11">
                  <c:v>23</c:v>
                </c:pt>
                <c:pt idx="12">
                  <c:v>24</c:v>
                </c:pt>
                <c:pt idx="13">
                  <c:v>29</c:v>
                </c:pt>
                <c:pt idx="14">
                  <c:v>22</c:v>
                </c:pt>
                <c:pt idx="15">
                  <c:v>25</c:v>
                </c:pt>
                <c:pt idx="16">
                  <c:v>32</c:v>
                </c:pt>
                <c:pt idx="17">
                  <c:v>32</c:v>
                </c:pt>
                <c:pt idx="18">
                  <c:v>33</c:v>
                </c:pt>
                <c:pt idx="19">
                  <c:v>34</c:v>
                </c:pt>
                <c:pt idx="20">
                  <c:v>40</c:v>
                </c:pt>
                <c:pt idx="21">
                  <c:v>31</c:v>
                </c:pt>
              </c:numCache>
            </c:numRef>
          </c:val>
          <c:extLst>
            <c:ext xmlns:c16="http://schemas.microsoft.com/office/drawing/2014/chart" uri="{C3380CC4-5D6E-409C-BE32-E72D297353CC}">
              <c16:uniqueId val="{00000004-9D96-4008-BAA2-54887097D047}"/>
            </c:ext>
          </c:extLst>
        </c:ser>
        <c:ser>
          <c:idx val="5"/>
          <c:order val="5"/>
          <c:tx>
            <c:strRef>
              <c:f>歷年職級分佈!$F$2</c:f>
              <c:strCache>
                <c:ptCount val="1"/>
                <c:pt idx="0">
                  <c:v>合計</c:v>
                </c:pt>
              </c:strCache>
            </c:strRef>
          </c:tx>
          <c:spPr>
            <a:solidFill>
              <a:schemeClr val="accent4">
                <a:lumMod val="60000"/>
                <a:alpha val="70000"/>
              </a:schemeClr>
            </a:solidFill>
            <a:ln>
              <a:noFill/>
            </a:ln>
            <a:effectLst/>
          </c:spPr>
          <c:invertIfNegative val="0"/>
          <c:val>
            <c:numRef>
              <c:f>歷年職級分佈!$F$3:$F$24</c:f>
              <c:numCache>
                <c:formatCode>0_);[Red]\(0\)</c:formatCode>
                <c:ptCount val="22"/>
                <c:pt idx="0">
                  <c:v>32</c:v>
                </c:pt>
                <c:pt idx="1">
                  <c:v>37</c:v>
                </c:pt>
                <c:pt idx="2">
                  <c:v>40</c:v>
                </c:pt>
                <c:pt idx="3">
                  <c:v>38</c:v>
                </c:pt>
                <c:pt idx="4">
                  <c:v>43</c:v>
                </c:pt>
                <c:pt idx="5">
                  <c:v>35</c:v>
                </c:pt>
                <c:pt idx="6">
                  <c:v>48</c:v>
                </c:pt>
                <c:pt idx="7">
                  <c:v>59</c:v>
                </c:pt>
                <c:pt idx="8">
                  <c:v>69</c:v>
                </c:pt>
                <c:pt idx="9">
                  <c:v>69</c:v>
                </c:pt>
                <c:pt idx="10">
                  <c:v>66</c:v>
                </c:pt>
                <c:pt idx="11">
                  <c:v>65</c:v>
                </c:pt>
                <c:pt idx="12">
                  <c:v>62</c:v>
                </c:pt>
                <c:pt idx="13">
                  <c:v>79</c:v>
                </c:pt>
                <c:pt idx="14">
                  <c:v>51</c:v>
                </c:pt>
                <c:pt idx="15">
                  <c:v>77</c:v>
                </c:pt>
                <c:pt idx="16">
                  <c:v>76</c:v>
                </c:pt>
                <c:pt idx="17">
                  <c:v>87</c:v>
                </c:pt>
                <c:pt idx="18">
                  <c:v>74</c:v>
                </c:pt>
                <c:pt idx="19">
                  <c:v>88</c:v>
                </c:pt>
                <c:pt idx="20">
                  <c:v>97</c:v>
                </c:pt>
                <c:pt idx="21">
                  <c:v>75</c:v>
                </c:pt>
              </c:numCache>
            </c:numRef>
          </c:val>
          <c:extLst>
            <c:ext xmlns:c16="http://schemas.microsoft.com/office/drawing/2014/chart" uri="{C3380CC4-5D6E-409C-BE32-E72D297353CC}">
              <c16:uniqueId val="{00000005-9D96-4008-BAA2-54887097D047}"/>
            </c:ext>
          </c:extLst>
        </c:ser>
        <c:dLbls>
          <c:showLegendKey val="0"/>
          <c:showVal val="0"/>
          <c:showCatName val="0"/>
          <c:showSerName val="0"/>
          <c:showPercent val="0"/>
          <c:showBubbleSize val="0"/>
        </c:dLbls>
        <c:gapWidth val="80"/>
        <c:overlap val="25"/>
        <c:axId val="1840907728"/>
        <c:axId val="1840908816"/>
      </c:barChart>
      <c:catAx>
        <c:axId val="1840907728"/>
        <c:scaling>
          <c:orientation val="minMax"/>
        </c:scaling>
        <c:delete val="0"/>
        <c:axPos val="b"/>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zh-TW"/>
          </a:p>
        </c:txPr>
        <c:crossAx val="1840908816"/>
        <c:crosses val="autoZero"/>
        <c:auto val="1"/>
        <c:lblAlgn val="ctr"/>
        <c:lblOffset val="100"/>
        <c:noMultiLvlLbl val="0"/>
      </c:catAx>
      <c:valAx>
        <c:axId val="1840908816"/>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zh-TW"/>
          </a:p>
        </c:txPr>
        <c:crossAx val="1840907728"/>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lt1"/>
    </a:solidFill>
    <a:ln w="9525" cap="flat" cmpd="sng" algn="ctr">
      <a:solidFill>
        <a:schemeClr val="tx1"/>
      </a:solidFill>
      <a:round/>
    </a:ln>
    <a:effectLst/>
  </c:spPr>
  <c:txPr>
    <a:bodyPr/>
    <a:lstStyle/>
    <a:p>
      <a:pPr>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9524</xdr:colOff>
      <xdr:row>27</xdr:row>
      <xdr:rowOff>200025</xdr:rowOff>
    </xdr:from>
    <xdr:to>
      <xdr:col>8</xdr:col>
      <xdr:colOff>653880</xdr:colOff>
      <xdr:row>30</xdr:row>
      <xdr:rowOff>28575</xdr:rowOff>
    </xdr:to>
    <xdr:sp macro="" textlink="">
      <xdr:nvSpPr>
        <xdr:cNvPr id="4" name="矩形圖說文字 3">
          <a:extLst>
            <a:ext uri="{FF2B5EF4-FFF2-40B4-BE49-F238E27FC236}">
              <a16:creationId xmlns:a16="http://schemas.microsoft.com/office/drawing/2014/main" id="{00000000-0008-0000-0100-000004000000}"/>
            </a:ext>
          </a:extLst>
        </xdr:cNvPr>
        <xdr:cNvSpPr/>
      </xdr:nvSpPr>
      <xdr:spPr>
        <a:xfrm>
          <a:off x="6715124" y="5905500"/>
          <a:ext cx="1428750" cy="457200"/>
        </a:xfrm>
        <a:prstGeom prst="wedgeRectCallout">
          <a:avLst>
            <a:gd name="adj1" fmla="val -43301"/>
            <a:gd name="adj2" fmla="val 292593"/>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lang="zh-TW" altLang="en-US" sz="1100"/>
            <a:t>含追加短促專案助理及博士後研究經費</a:t>
          </a:r>
        </a:p>
      </xdr:txBody>
    </xdr:sp>
    <xdr:clientData/>
  </xdr:twoCellAnchor>
  <xdr:twoCellAnchor>
    <xdr:from>
      <xdr:col>0</xdr:col>
      <xdr:colOff>0</xdr:colOff>
      <xdr:row>39</xdr:row>
      <xdr:rowOff>9524</xdr:rowOff>
    </xdr:from>
    <xdr:to>
      <xdr:col>24</xdr:col>
      <xdr:colOff>0</xdr:colOff>
      <xdr:row>61</xdr:row>
      <xdr:rowOff>9525</xdr:rowOff>
    </xdr:to>
    <xdr:graphicFrame macro="">
      <xdr:nvGraphicFramePr>
        <xdr:cNvPr id="2" name="圖表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219074</xdr:rowOff>
    </xdr:from>
    <xdr:to>
      <xdr:col>24</xdr:col>
      <xdr:colOff>0</xdr:colOff>
      <xdr:row>27</xdr:row>
      <xdr:rowOff>9525</xdr:rowOff>
    </xdr:to>
    <xdr:graphicFrame macro="">
      <xdr:nvGraphicFramePr>
        <xdr:cNvPr id="3" name="圖表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47</xdr:row>
      <xdr:rowOff>9525</xdr:rowOff>
    </xdr:from>
    <xdr:to>
      <xdr:col>20</xdr:col>
      <xdr:colOff>342900</xdr:colOff>
      <xdr:row>62</xdr:row>
      <xdr:rowOff>0</xdr:rowOff>
    </xdr:to>
    <xdr:graphicFrame macro="">
      <xdr:nvGraphicFramePr>
        <xdr:cNvPr id="3815465" name="圖表 6">
          <a:extLst>
            <a:ext uri="{FF2B5EF4-FFF2-40B4-BE49-F238E27FC236}">
              <a16:creationId xmlns:a16="http://schemas.microsoft.com/office/drawing/2014/main" id="{00000000-0008-0000-0200-000029383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9525</xdr:rowOff>
    </xdr:from>
    <xdr:to>
      <xdr:col>10</xdr:col>
      <xdr:colOff>685799</xdr:colOff>
      <xdr:row>43</xdr:row>
      <xdr:rowOff>180975</xdr:rowOff>
    </xdr:to>
    <xdr:graphicFrame macro="">
      <xdr:nvGraphicFramePr>
        <xdr:cNvPr id="5" name="圖表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pageSetUpPr fitToPage="1"/>
  </sheetPr>
  <dimension ref="A1:IV1385"/>
  <sheetViews>
    <sheetView tabSelected="1" topLeftCell="F1" zoomScale="85" zoomScaleNormal="85" workbookViewId="0">
      <pane ySplit="1" topLeftCell="A1281" activePane="bottomLeft" state="frozen"/>
      <selection pane="bottomLeft" activeCell="I1195" sqref="I1195"/>
    </sheetView>
  </sheetViews>
  <sheetFormatPr defaultColWidth="8.875" defaultRowHeight="16.5"/>
  <cols>
    <col min="1" max="1" width="5.875" style="90" customWidth="1"/>
    <col min="2" max="2" width="7.625" style="90" customWidth="1"/>
    <col min="3" max="3" width="12" style="125" customWidth="1"/>
    <col min="4" max="4" width="33.625" style="130" customWidth="1"/>
    <col min="5" max="5" width="21.875" style="130" customWidth="1"/>
    <col min="6" max="6" width="123.125" style="93" customWidth="1"/>
    <col min="7" max="7" width="25" style="91" customWidth="1"/>
    <col min="8" max="8" width="37" style="90" customWidth="1"/>
    <col min="9" max="9" width="16" style="210" customWidth="1"/>
    <col min="10" max="10" width="67.25" style="90" customWidth="1"/>
    <col min="11" max="11" width="26.75" style="96" customWidth="1"/>
    <col min="12" max="12" width="16" style="206" customWidth="1"/>
    <col min="13" max="13" width="11.125" style="96" bestFit="1" customWidth="1"/>
    <col min="14" max="15" width="9.5" style="96" bestFit="1" customWidth="1"/>
    <col min="16" max="16384" width="8.875" style="96"/>
  </cols>
  <sheetData>
    <row r="1" spans="1:12" s="205" customFormat="1" ht="33" customHeight="1">
      <c r="A1" s="173" t="s">
        <v>402</v>
      </c>
      <c r="B1" s="173" t="s">
        <v>2323</v>
      </c>
      <c r="C1" s="173" t="s">
        <v>2237</v>
      </c>
      <c r="D1" s="173" t="s">
        <v>2324</v>
      </c>
      <c r="E1" s="173" t="s">
        <v>3864</v>
      </c>
      <c r="F1" s="173" t="s">
        <v>2325</v>
      </c>
      <c r="G1" s="173" t="s">
        <v>2326</v>
      </c>
      <c r="H1" s="173" t="s">
        <v>5378</v>
      </c>
      <c r="I1" s="174" t="s">
        <v>2368</v>
      </c>
      <c r="J1" s="173" t="s">
        <v>4932</v>
      </c>
      <c r="K1" s="173"/>
      <c r="L1" s="173" t="s">
        <v>3474</v>
      </c>
    </row>
    <row r="2" spans="1:12" s="12" customFormat="1" ht="16.5" customHeight="1">
      <c r="A2" s="10">
        <v>93</v>
      </c>
      <c r="B2" s="97">
        <v>1</v>
      </c>
      <c r="C2" s="98" t="s">
        <v>404</v>
      </c>
      <c r="D2" s="99" t="s">
        <v>165</v>
      </c>
      <c r="E2" s="100" t="s">
        <v>898</v>
      </c>
      <c r="F2" s="230" t="s">
        <v>629</v>
      </c>
      <c r="G2" s="258" t="s">
        <v>515</v>
      </c>
      <c r="H2" s="257" t="s">
        <v>530</v>
      </c>
      <c r="I2" s="101"/>
      <c r="J2" s="102"/>
      <c r="K2" s="11"/>
      <c r="L2" s="204"/>
    </row>
    <row r="3" spans="1:12" s="12" customFormat="1" ht="16.5" customHeight="1">
      <c r="A3" s="10">
        <v>93</v>
      </c>
      <c r="B3" s="7">
        <v>2</v>
      </c>
      <c r="C3" s="5" t="s">
        <v>405</v>
      </c>
      <c r="D3" s="13" t="s">
        <v>165</v>
      </c>
      <c r="E3" s="48" t="s">
        <v>898</v>
      </c>
      <c r="F3" s="231" t="s">
        <v>630</v>
      </c>
      <c r="G3" s="9" t="s">
        <v>515</v>
      </c>
      <c r="H3" s="10" t="s">
        <v>531</v>
      </c>
      <c r="I3" s="16"/>
      <c r="J3" s="11"/>
      <c r="K3" s="11"/>
      <c r="L3" s="200"/>
    </row>
    <row r="4" spans="1:12" s="12" customFormat="1" ht="16.5" customHeight="1">
      <c r="A4" s="10">
        <v>93</v>
      </c>
      <c r="B4" s="7">
        <v>3</v>
      </c>
      <c r="C4" s="5" t="s">
        <v>406</v>
      </c>
      <c r="D4" s="13" t="s">
        <v>166</v>
      </c>
      <c r="E4" s="48" t="s">
        <v>898</v>
      </c>
      <c r="F4" s="231" t="s">
        <v>631</v>
      </c>
      <c r="G4" s="9" t="s">
        <v>515</v>
      </c>
      <c r="H4" s="10" t="s">
        <v>532</v>
      </c>
      <c r="I4" s="16"/>
      <c r="J4" s="11"/>
      <c r="K4" s="11"/>
      <c r="L4" s="200"/>
    </row>
    <row r="5" spans="1:12" s="12" customFormat="1" ht="16.5" customHeight="1">
      <c r="A5" s="10">
        <v>93</v>
      </c>
      <c r="B5" s="7">
        <v>4</v>
      </c>
      <c r="C5" s="5" t="s">
        <v>407</v>
      </c>
      <c r="D5" s="13" t="s">
        <v>167</v>
      </c>
      <c r="E5" s="48" t="s">
        <v>899</v>
      </c>
      <c r="F5" s="231" t="s">
        <v>632</v>
      </c>
      <c r="G5" s="9" t="s">
        <v>515</v>
      </c>
      <c r="H5" s="10" t="s">
        <v>533</v>
      </c>
      <c r="I5" s="16"/>
      <c r="J5" s="11"/>
      <c r="K5" s="11"/>
      <c r="L5" s="200"/>
    </row>
    <row r="6" spans="1:12" s="12" customFormat="1" ht="16.5" customHeight="1">
      <c r="A6" s="10">
        <v>93</v>
      </c>
      <c r="B6" s="7">
        <v>5</v>
      </c>
      <c r="C6" s="5" t="s">
        <v>408</v>
      </c>
      <c r="D6" s="13" t="s">
        <v>167</v>
      </c>
      <c r="E6" s="48" t="s">
        <v>898</v>
      </c>
      <c r="F6" s="231" t="s">
        <v>633</v>
      </c>
      <c r="G6" s="9" t="s">
        <v>534</v>
      </c>
      <c r="H6" s="10" t="s">
        <v>535</v>
      </c>
      <c r="I6" s="16"/>
      <c r="J6" s="11"/>
      <c r="K6" s="11"/>
      <c r="L6" s="200"/>
    </row>
    <row r="7" spans="1:12" s="12" customFormat="1" ht="16.5" customHeight="1">
      <c r="A7" s="10">
        <v>93</v>
      </c>
      <c r="B7" s="7">
        <v>6</v>
      </c>
      <c r="C7" s="5" t="s">
        <v>408</v>
      </c>
      <c r="D7" s="13" t="s">
        <v>167</v>
      </c>
      <c r="E7" s="48" t="s">
        <v>898</v>
      </c>
      <c r="F7" s="231" t="s">
        <v>634</v>
      </c>
      <c r="G7" s="9" t="s">
        <v>515</v>
      </c>
      <c r="H7" s="10" t="s">
        <v>536</v>
      </c>
      <c r="I7" s="16"/>
      <c r="J7" s="11"/>
      <c r="K7" s="11"/>
      <c r="L7" s="200"/>
    </row>
    <row r="8" spans="1:12" s="12" customFormat="1" ht="16.5" customHeight="1">
      <c r="A8" s="10">
        <v>93</v>
      </c>
      <c r="B8" s="7">
        <v>7</v>
      </c>
      <c r="C8" s="5" t="s">
        <v>409</v>
      </c>
      <c r="D8" s="13" t="s">
        <v>168</v>
      </c>
      <c r="E8" s="48" t="s">
        <v>900</v>
      </c>
      <c r="F8" s="231" t="s">
        <v>635</v>
      </c>
      <c r="G8" s="55" t="s">
        <v>597</v>
      </c>
      <c r="H8" s="10" t="s">
        <v>537</v>
      </c>
      <c r="I8" s="16"/>
      <c r="J8" s="11"/>
      <c r="K8" s="11"/>
      <c r="L8" s="200"/>
    </row>
    <row r="9" spans="1:12" s="12" customFormat="1" ht="16.5" customHeight="1">
      <c r="A9" s="10">
        <v>93</v>
      </c>
      <c r="B9" s="7">
        <v>8</v>
      </c>
      <c r="C9" s="5" t="s">
        <v>244</v>
      </c>
      <c r="D9" s="13" t="s">
        <v>168</v>
      </c>
      <c r="E9" s="48" t="s">
        <v>898</v>
      </c>
      <c r="F9" s="231" t="s">
        <v>718</v>
      </c>
      <c r="G9" s="9" t="s">
        <v>515</v>
      </c>
      <c r="H9" s="10" t="s">
        <v>538</v>
      </c>
      <c r="I9" s="16"/>
      <c r="J9" s="11"/>
      <c r="K9" s="11"/>
      <c r="L9" s="200"/>
    </row>
    <row r="10" spans="1:12" s="12" customFormat="1" ht="16.5" customHeight="1">
      <c r="A10" s="10">
        <v>93</v>
      </c>
      <c r="B10" s="7">
        <v>9</v>
      </c>
      <c r="C10" s="5" t="s">
        <v>410</v>
      </c>
      <c r="D10" s="13" t="s">
        <v>168</v>
      </c>
      <c r="E10" s="48" t="s">
        <v>900</v>
      </c>
      <c r="F10" s="231" t="s">
        <v>719</v>
      </c>
      <c r="G10" s="55" t="s">
        <v>597</v>
      </c>
      <c r="H10" s="10" t="s">
        <v>539</v>
      </c>
      <c r="I10" s="16"/>
      <c r="J10" s="11"/>
      <c r="K10" s="11"/>
      <c r="L10" s="200"/>
    </row>
    <row r="11" spans="1:12" s="12" customFormat="1" ht="16.5" customHeight="1">
      <c r="A11" s="10">
        <v>93</v>
      </c>
      <c r="B11" s="7">
        <v>10</v>
      </c>
      <c r="C11" s="5" t="s">
        <v>249</v>
      </c>
      <c r="D11" s="13" t="s">
        <v>285</v>
      </c>
      <c r="E11" s="48" t="s">
        <v>898</v>
      </c>
      <c r="F11" s="231" t="s">
        <v>720</v>
      </c>
      <c r="G11" s="9" t="s">
        <v>515</v>
      </c>
      <c r="H11" s="10" t="s">
        <v>540</v>
      </c>
      <c r="I11" s="16"/>
      <c r="J11" s="11"/>
      <c r="K11" s="11"/>
      <c r="L11" s="200"/>
    </row>
    <row r="12" spans="1:12" s="12" customFormat="1" ht="16.5" customHeight="1">
      <c r="A12" s="10">
        <v>93</v>
      </c>
      <c r="B12" s="7">
        <v>11</v>
      </c>
      <c r="C12" s="5" t="s">
        <v>245</v>
      </c>
      <c r="D12" s="13" t="s">
        <v>285</v>
      </c>
      <c r="E12" s="48" t="s">
        <v>900</v>
      </c>
      <c r="F12" s="231" t="s">
        <v>721</v>
      </c>
      <c r="G12" s="9" t="s">
        <v>515</v>
      </c>
      <c r="H12" s="10" t="s">
        <v>541</v>
      </c>
      <c r="I12" s="16"/>
      <c r="J12" s="11"/>
      <c r="K12" s="11"/>
      <c r="L12" s="200"/>
    </row>
    <row r="13" spans="1:12" s="12" customFormat="1" ht="16.5" customHeight="1">
      <c r="A13" s="10">
        <v>93</v>
      </c>
      <c r="B13" s="7">
        <v>12</v>
      </c>
      <c r="C13" s="5" t="s">
        <v>245</v>
      </c>
      <c r="D13" s="13" t="s">
        <v>285</v>
      </c>
      <c r="E13" s="48" t="s">
        <v>900</v>
      </c>
      <c r="F13" s="231" t="s">
        <v>722</v>
      </c>
      <c r="G13" s="55" t="s">
        <v>598</v>
      </c>
      <c r="H13" s="10" t="s">
        <v>596</v>
      </c>
      <c r="I13" s="29"/>
      <c r="J13" s="11"/>
      <c r="K13" s="11"/>
      <c r="L13" s="200"/>
    </row>
    <row r="14" spans="1:12" s="12" customFormat="1" ht="16.5" customHeight="1">
      <c r="A14" s="10">
        <v>93</v>
      </c>
      <c r="B14" s="7">
        <v>13</v>
      </c>
      <c r="C14" s="5" t="s">
        <v>411</v>
      </c>
      <c r="D14" s="13" t="s">
        <v>286</v>
      </c>
      <c r="E14" s="48" t="s">
        <v>898</v>
      </c>
      <c r="F14" s="231" t="s">
        <v>723</v>
      </c>
      <c r="G14" s="55" t="s">
        <v>597</v>
      </c>
      <c r="H14" s="10" t="s">
        <v>542</v>
      </c>
      <c r="I14" s="16"/>
      <c r="J14" s="11"/>
      <c r="K14" s="11"/>
      <c r="L14" s="200"/>
    </row>
    <row r="15" spans="1:12" s="12" customFormat="1" ht="16.5" customHeight="1">
      <c r="A15" s="10">
        <v>93</v>
      </c>
      <c r="B15" s="7">
        <v>14</v>
      </c>
      <c r="C15" s="5" t="s">
        <v>412</v>
      </c>
      <c r="D15" s="13" t="s">
        <v>286</v>
      </c>
      <c r="E15" s="48" t="s">
        <v>899</v>
      </c>
      <c r="F15" s="231" t="s">
        <v>724</v>
      </c>
      <c r="G15" s="9" t="s">
        <v>515</v>
      </c>
      <c r="H15" s="10" t="s">
        <v>543</v>
      </c>
      <c r="I15" s="16"/>
      <c r="J15" s="11"/>
      <c r="K15" s="11"/>
      <c r="L15" s="200"/>
    </row>
    <row r="16" spans="1:12" s="12" customFormat="1" ht="16.5" customHeight="1">
      <c r="A16" s="10">
        <v>93</v>
      </c>
      <c r="B16" s="7">
        <v>15</v>
      </c>
      <c r="C16" s="5" t="s">
        <v>413</v>
      </c>
      <c r="D16" s="13" t="s">
        <v>286</v>
      </c>
      <c r="E16" s="48" t="s">
        <v>898</v>
      </c>
      <c r="F16" s="231" t="s">
        <v>725</v>
      </c>
      <c r="G16" s="9" t="s">
        <v>515</v>
      </c>
      <c r="H16" s="10" t="s">
        <v>544</v>
      </c>
      <c r="I16" s="16"/>
      <c r="J16" s="11"/>
      <c r="K16" s="11"/>
      <c r="L16" s="200"/>
    </row>
    <row r="17" spans="1:12" s="12" customFormat="1" ht="16.5" customHeight="1">
      <c r="A17" s="10">
        <v>93</v>
      </c>
      <c r="B17" s="7">
        <v>16</v>
      </c>
      <c r="C17" s="5" t="s">
        <v>414</v>
      </c>
      <c r="D17" s="13" t="s">
        <v>286</v>
      </c>
      <c r="E17" s="48" t="s">
        <v>898</v>
      </c>
      <c r="F17" s="231" t="s">
        <v>726</v>
      </c>
      <c r="G17" s="9" t="s">
        <v>515</v>
      </c>
      <c r="H17" s="10" t="s">
        <v>545</v>
      </c>
      <c r="I17" s="16"/>
      <c r="J17" s="11"/>
      <c r="K17" s="11"/>
      <c r="L17" s="200"/>
    </row>
    <row r="18" spans="1:12" s="12" customFormat="1" ht="16.5" customHeight="1">
      <c r="A18" s="10">
        <v>93</v>
      </c>
      <c r="B18" s="7">
        <v>17</v>
      </c>
      <c r="C18" s="5" t="s">
        <v>415</v>
      </c>
      <c r="D18" s="13" t="s">
        <v>287</v>
      </c>
      <c r="E18" s="48" t="s">
        <v>898</v>
      </c>
      <c r="F18" s="231" t="s">
        <v>727</v>
      </c>
      <c r="G18" s="9" t="s">
        <v>515</v>
      </c>
      <c r="H18" s="10" t="s">
        <v>527</v>
      </c>
      <c r="I18" s="16"/>
      <c r="J18" s="11"/>
      <c r="K18" s="11"/>
      <c r="L18" s="200"/>
    </row>
    <row r="19" spans="1:12" s="12" customFormat="1" ht="16.5" customHeight="1">
      <c r="A19" s="10">
        <v>93</v>
      </c>
      <c r="B19" s="7">
        <v>18</v>
      </c>
      <c r="C19" s="5" t="s">
        <v>416</v>
      </c>
      <c r="D19" s="13" t="s">
        <v>287</v>
      </c>
      <c r="E19" s="48" t="s">
        <v>899</v>
      </c>
      <c r="F19" s="231" t="s">
        <v>728</v>
      </c>
      <c r="G19" s="9" t="s">
        <v>515</v>
      </c>
      <c r="H19" s="10" t="s">
        <v>528</v>
      </c>
      <c r="I19" s="16"/>
      <c r="J19" s="11"/>
      <c r="K19" s="11"/>
      <c r="L19" s="200"/>
    </row>
    <row r="20" spans="1:12" s="12" customFormat="1" ht="16.5" customHeight="1">
      <c r="A20" s="10">
        <v>93</v>
      </c>
      <c r="B20" s="7">
        <v>19</v>
      </c>
      <c r="C20" s="5" t="s">
        <v>338</v>
      </c>
      <c r="D20" s="13" t="s">
        <v>288</v>
      </c>
      <c r="E20" s="48" t="s">
        <v>898</v>
      </c>
      <c r="F20" s="231" t="s">
        <v>729</v>
      </c>
      <c r="G20" s="9" t="s">
        <v>515</v>
      </c>
      <c r="H20" s="10" t="s">
        <v>529</v>
      </c>
      <c r="I20" s="16"/>
      <c r="J20" s="11"/>
      <c r="K20" s="11"/>
      <c r="L20" s="200"/>
    </row>
    <row r="21" spans="1:12" s="12" customFormat="1" ht="16.5" customHeight="1">
      <c r="A21" s="10">
        <v>93</v>
      </c>
      <c r="B21" s="7">
        <v>20</v>
      </c>
      <c r="C21" s="5" t="s">
        <v>343</v>
      </c>
      <c r="D21" s="13" t="s">
        <v>288</v>
      </c>
      <c r="E21" s="48" t="s">
        <v>898</v>
      </c>
      <c r="F21" s="231" t="s">
        <v>730</v>
      </c>
      <c r="G21" s="9" t="s">
        <v>515</v>
      </c>
      <c r="H21" s="10" t="s">
        <v>522</v>
      </c>
      <c r="I21" s="16"/>
      <c r="J21" s="54" t="s">
        <v>3715</v>
      </c>
      <c r="K21" s="11"/>
      <c r="L21" s="200"/>
    </row>
    <row r="22" spans="1:12" s="12" customFormat="1" ht="16.5" customHeight="1">
      <c r="A22" s="10">
        <v>93</v>
      </c>
      <c r="B22" s="7">
        <v>21</v>
      </c>
      <c r="C22" s="5" t="s">
        <v>343</v>
      </c>
      <c r="D22" s="13" t="s">
        <v>288</v>
      </c>
      <c r="E22" s="48" t="s">
        <v>898</v>
      </c>
      <c r="F22" s="231" t="s">
        <v>731</v>
      </c>
      <c r="G22" s="9" t="s">
        <v>515</v>
      </c>
      <c r="H22" s="10" t="s">
        <v>523</v>
      </c>
      <c r="I22" s="16"/>
      <c r="J22" s="54" t="s">
        <v>3716</v>
      </c>
      <c r="K22" s="11"/>
      <c r="L22" s="200"/>
    </row>
    <row r="23" spans="1:12" s="12" customFormat="1" ht="16.5" customHeight="1">
      <c r="A23" s="10">
        <v>93</v>
      </c>
      <c r="B23" s="7">
        <v>22</v>
      </c>
      <c r="C23" s="5" t="s">
        <v>417</v>
      </c>
      <c r="D23" s="13" t="s">
        <v>288</v>
      </c>
      <c r="E23" s="48" t="s">
        <v>899</v>
      </c>
      <c r="F23" s="231" t="s">
        <v>732</v>
      </c>
      <c r="G23" s="9" t="s">
        <v>515</v>
      </c>
      <c r="H23" s="10" t="s">
        <v>524</v>
      </c>
      <c r="I23" s="16"/>
      <c r="J23" s="11"/>
      <c r="K23" s="11"/>
      <c r="L23" s="200"/>
    </row>
    <row r="24" spans="1:12" s="12" customFormat="1" ht="16.5" customHeight="1">
      <c r="A24" s="10">
        <v>93</v>
      </c>
      <c r="B24" s="7">
        <v>23</v>
      </c>
      <c r="C24" s="5" t="s">
        <v>418</v>
      </c>
      <c r="D24" s="13" t="s">
        <v>289</v>
      </c>
      <c r="E24" s="48" t="s">
        <v>898</v>
      </c>
      <c r="F24" s="231" t="s">
        <v>733</v>
      </c>
      <c r="G24" s="9" t="s">
        <v>515</v>
      </c>
      <c r="H24" s="10" t="s">
        <v>526</v>
      </c>
      <c r="I24" s="16"/>
      <c r="J24" s="11"/>
      <c r="K24" s="11"/>
      <c r="L24" s="200"/>
    </row>
    <row r="25" spans="1:12" s="12" customFormat="1" ht="16.5" customHeight="1">
      <c r="A25" s="10">
        <v>93</v>
      </c>
      <c r="B25" s="7">
        <v>24</v>
      </c>
      <c r="C25" s="5" t="s">
        <v>419</v>
      </c>
      <c r="D25" s="13" t="s">
        <v>290</v>
      </c>
      <c r="E25" s="48" t="s">
        <v>901</v>
      </c>
      <c r="F25" s="231" t="s">
        <v>734</v>
      </c>
      <c r="G25" s="9" t="s">
        <v>515</v>
      </c>
      <c r="H25" s="10" t="s">
        <v>525</v>
      </c>
      <c r="I25" s="16"/>
      <c r="J25" s="11"/>
      <c r="K25" s="11"/>
      <c r="L25" s="200"/>
    </row>
    <row r="26" spans="1:12" s="12" customFormat="1" ht="16.5" customHeight="1">
      <c r="A26" s="10">
        <v>93</v>
      </c>
      <c r="B26" s="7">
        <v>25</v>
      </c>
      <c r="C26" s="5" t="s">
        <v>420</v>
      </c>
      <c r="D26" s="13" t="s">
        <v>291</v>
      </c>
      <c r="E26" s="48" t="s">
        <v>900</v>
      </c>
      <c r="F26" s="231" t="s">
        <v>735</v>
      </c>
      <c r="G26" s="9" t="s">
        <v>515</v>
      </c>
      <c r="H26" s="10" t="s">
        <v>521</v>
      </c>
      <c r="I26" s="16"/>
      <c r="J26" s="11"/>
      <c r="K26" s="11"/>
      <c r="L26" s="200"/>
    </row>
    <row r="27" spans="1:12" s="12" customFormat="1" ht="16.5" customHeight="1">
      <c r="A27" s="10">
        <v>93</v>
      </c>
      <c r="B27" s="7">
        <v>26</v>
      </c>
      <c r="C27" s="5" t="s">
        <v>421</v>
      </c>
      <c r="D27" s="13" t="s">
        <v>292</v>
      </c>
      <c r="E27" s="48" t="s">
        <v>900</v>
      </c>
      <c r="F27" s="231" t="s">
        <v>736</v>
      </c>
      <c r="G27" s="9" t="s">
        <v>515</v>
      </c>
      <c r="H27" s="10" t="s">
        <v>518</v>
      </c>
      <c r="I27" s="16"/>
      <c r="J27" s="11"/>
      <c r="K27" s="11"/>
      <c r="L27" s="200"/>
    </row>
    <row r="28" spans="1:12" s="12" customFormat="1" ht="16.5" customHeight="1">
      <c r="A28" s="10">
        <v>93</v>
      </c>
      <c r="B28" s="7">
        <v>27</v>
      </c>
      <c r="C28" s="5" t="s">
        <v>422</v>
      </c>
      <c r="D28" s="13" t="s">
        <v>292</v>
      </c>
      <c r="E28" s="48" t="s">
        <v>899</v>
      </c>
      <c r="F28" s="231" t="s">
        <v>737</v>
      </c>
      <c r="G28" s="9" t="s">
        <v>515</v>
      </c>
      <c r="H28" s="10" t="s">
        <v>520</v>
      </c>
      <c r="I28" s="16"/>
      <c r="J28" s="11"/>
      <c r="K28" s="11"/>
      <c r="L28" s="200"/>
    </row>
    <row r="29" spans="1:12" s="12" customFormat="1" ht="16.5" customHeight="1">
      <c r="A29" s="10">
        <v>93</v>
      </c>
      <c r="B29" s="7">
        <v>28</v>
      </c>
      <c r="C29" s="5" t="s">
        <v>423</v>
      </c>
      <c r="D29" s="13" t="s">
        <v>293</v>
      </c>
      <c r="E29" s="48" t="s">
        <v>898</v>
      </c>
      <c r="F29" s="231" t="s">
        <v>738</v>
      </c>
      <c r="G29" s="9" t="s">
        <v>515</v>
      </c>
      <c r="H29" s="10" t="s">
        <v>519</v>
      </c>
      <c r="I29" s="16"/>
      <c r="J29" s="11"/>
      <c r="K29" s="11"/>
      <c r="L29" s="200"/>
    </row>
    <row r="30" spans="1:12" s="12" customFormat="1" ht="16.5" customHeight="1">
      <c r="A30" s="10">
        <v>93</v>
      </c>
      <c r="B30" s="7">
        <v>29</v>
      </c>
      <c r="C30" s="5" t="s">
        <v>424</v>
      </c>
      <c r="D30" s="13" t="s">
        <v>293</v>
      </c>
      <c r="E30" s="48" t="s">
        <v>898</v>
      </c>
      <c r="F30" s="231" t="s">
        <v>739</v>
      </c>
      <c r="G30" s="9" t="s">
        <v>515</v>
      </c>
      <c r="H30" s="10" t="s">
        <v>517</v>
      </c>
      <c r="I30" s="16"/>
      <c r="J30" s="11"/>
      <c r="K30" s="11"/>
      <c r="L30" s="200"/>
    </row>
    <row r="31" spans="1:12" s="12" customFormat="1" ht="16.5" customHeight="1">
      <c r="A31" s="10">
        <v>93</v>
      </c>
      <c r="B31" s="7">
        <v>30</v>
      </c>
      <c r="C31" s="5" t="s">
        <v>425</v>
      </c>
      <c r="D31" s="13" t="s">
        <v>293</v>
      </c>
      <c r="E31" s="48" t="s">
        <v>898</v>
      </c>
      <c r="F31" s="231" t="s">
        <v>740</v>
      </c>
      <c r="G31" s="9" t="s">
        <v>515</v>
      </c>
      <c r="H31" s="10" t="s">
        <v>516</v>
      </c>
      <c r="I31" s="16"/>
      <c r="J31" s="11"/>
      <c r="K31" s="11"/>
      <c r="L31" s="200"/>
    </row>
    <row r="32" spans="1:12" s="12" customFormat="1" ht="16.5" customHeight="1">
      <c r="A32" s="10">
        <v>94</v>
      </c>
      <c r="B32" s="7">
        <v>1</v>
      </c>
      <c r="C32" s="80" t="s">
        <v>453</v>
      </c>
      <c r="D32" s="13" t="s">
        <v>168</v>
      </c>
      <c r="E32" s="48" t="s">
        <v>900</v>
      </c>
      <c r="F32" s="231" t="s">
        <v>3712</v>
      </c>
      <c r="G32" s="9" t="s">
        <v>488</v>
      </c>
      <c r="H32" s="10" t="s">
        <v>508</v>
      </c>
      <c r="I32" s="16"/>
      <c r="J32" s="11"/>
      <c r="K32" s="11"/>
      <c r="L32" s="200"/>
    </row>
    <row r="33" spans="1:12" s="12" customFormat="1" ht="16.5" customHeight="1">
      <c r="A33" s="10">
        <v>94</v>
      </c>
      <c r="B33" s="7">
        <v>2</v>
      </c>
      <c r="C33" s="80" t="s">
        <v>454</v>
      </c>
      <c r="D33" s="13" t="s">
        <v>168</v>
      </c>
      <c r="E33" s="48" t="s">
        <v>900</v>
      </c>
      <c r="F33" s="231" t="s">
        <v>741</v>
      </c>
      <c r="G33" s="9" t="s">
        <v>488</v>
      </c>
      <c r="H33" s="10" t="s">
        <v>506</v>
      </c>
      <c r="I33" s="16"/>
      <c r="J33" s="11"/>
      <c r="K33" s="11"/>
      <c r="L33" s="200"/>
    </row>
    <row r="34" spans="1:12" s="12" customFormat="1" ht="16.5" customHeight="1">
      <c r="A34" s="10">
        <v>94</v>
      </c>
      <c r="B34" s="7">
        <v>3</v>
      </c>
      <c r="C34" s="80" t="s">
        <v>455</v>
      </c>
      <c r="D34" s="13" t="s">
        <v>168</v>
      </c>
      <c r="E34" s="48" t="s">
        <v>898</v>
      </c>
      <c r="F34" s="231" t="s">
        <v>742</v>
      </c>
      <c r="G34" s="9" t="s">
        <v>488</v>
      </c>
      <c r="H34" s="10" t="s">
        <v>505</v>
      </c>
      <c r="I34" s="16"/>
      <c r="J34" s="11"/>
      <c r="K34" s="11"/>
      <c r="L34" s="200"/>
    </row>
    <row r="35" spans="1:12" s="12" customFormat="1" ht="16.5" customHeight="1">
      <c r="A35" s="10">
        <v>94</v>
      </c>
      <c r="B35" s="7">
        <v>4</v>
      </c>
      <c r="C35" s="144" t="s">
        <v>456</v>
      </c>
      <c r="D35" s="13" t="s">
        <v>289</v>
      </c>
      <c r="E35" s="48" t="s">
        <v>898</v>
      </c>
      <c r="F35" s="231" t="s">
        <v>743</v>
      </c>
      <c r="G35" s="55" t="s">
        <v>599</v>
      </c>
      <c r="H35" s="54" t="s">
        <v>600</v>
      </c>
      <c r="I35" s="26"/>
      <c r="J35" s="11"/>
      <c r="K35" s="11"/>
      <c r="L35" s="200"/>
    </row>
    <row r="36" spans="1:12" s="12" customFormat="1" ht="16.5" customHeight="1">
      <c r="A36" s="10">
        <v>94</v>
      </c>
      <c r="B36" s="7">
        <v>5</v>
      </c>
      <c r="C36" s="144" t="s">
        <v>457</v>
      </c>
      <c r="D36" s="13" t="s">
        <v>165</v>
      </c>
      <c r="E36" s="48" t="s">
        <v>898</v>
      </c>
      <c r="F36" s="231" t="s">
        <v>744</v>
      </c>
      <c r="G36" s="9" t="s">
        <v>488</v>
      </c>
      <c r="H36" s="10" t="s">
        <v>514</v>
      </c>
      <c r="I36" s="16"/>
      <c r="J36" s="11"/>
      <c r="K36" s="11"/>
      <c r="L36" s="200"/>
    </row>
    <row r="37" spans="1:12" s="12" customFormat="1" ht="16.5" customHeight="1">
      <c r="A37" s="10">
        <v>94</v>
      </c>
      <c r="B37" s="7">
        <v>6</v>
      </c>
      <c r="C37" s="144" t="s">
        <v>458</v>
      </c>
      <c r="D37" s="13" t="s">
        <v>293</v>
      </c>
      <c r="E37" s="48" t="s">
        <v>898</v>
      </c>
      <c r="F37" s="231" t="s">
        <v>745</v>
      </c>
      <c r="G37" s="9" t="s">
        <v>602</v>
      </c>
      <c r="H37" s="10" t="s">
        <v>603</v>
      </c>
      <c r="I37" s="16"/>
      <c r="J37" s="11"/>
      <c r="K37" s="11"/>
      <c r="L37" s="200"/>
    </row>
    <row r="38" spans="1:12" s="12" customFormat="1" ht="16.5" customHeight="1">
      <c r="A38" s="10">
        <v>94</v>
      </c>
      <c r="B38" s="7">
        <v>7</v>
      </c>
      <c r="C38" s="144" t="s">
        <v>459</v>
      </c>
      <c r="D38" s="13" t="s">
        <v>293</v>
      </c>
      <c r="E38" s="48" t="s">
        <v>898</v>
      </c>
      <c r="F38" s="231" t="s">
        <v>746</v>
      </c>
      <c r="G38" s="9" t="s">
        <v>602</v>
      </c>
      <c r="H38" s="10" t="s">
        <v>601</v>
      </c>
      <c r="I38" s="264"/>
      <c r="J38" s="11"/>
      <c r="K38" s="11"/>
      <c r="L38" s="200"/>
    </row>
    <row r="39" spans="1:12" s="12" customFormat="1" ht="16.5" customHeight="1">
      <c r="A39" s="10">
        <v>94</v>
      </c>
      <c r="B39" s="7">
        <v>8</v>
      </c>
      <c r="C39" s="144" t="s">
        <v>460</v>
      </c>
      <c r="D39" s="13" t="s">
        <v>286</v>
      </c>
      <c r="E39" s="48" t="s">
        <v>900</v>
      </c>
      <c r="F39" s="231" t="s">
        <v>747</v>
      </c>
      <c r="G39" s="9" t="s">
        <v>488</v>
      </c>
      <c r="H39" s="10" t="s">
        <v>498</v>
      </c>
      <c r="I39" s="16"/>
      <c r="J39" s="11"/>
      <c r="K39" s="11"/>
      <c r="L39" s="200"/>
    </row>
    <row r="40" spans="1:12" s="12" customFormat="1" ht="16.5" customHeight="1">
      <c r="A40" s="10">
        <v>94</v>
      </c>
      <c r="B40" s="7">
        <v>9</v>
      </c>
      <c r="C40" s="144" t="s">
        <v>461</v>
      </c>
      <c r="D40" s="13" t="s">
        <v>286</v>
      </c>
      <c r="E40" s="48" t="s">
        <v>899</v>
      </c>
      <c r="F40" s="231" t="s">
        <v>748</v>
      </c>
      <c r="G40" s="9" t="s">
        <v>488</v>
      </c>
      <c r="H40" s="10" t="s">
        <v>496</v>
      </c>
      <c r="I40" s="16"/>
      <c r="J40" s="11"/>
      <c r="K40" s="11"/>
      <c r="L40" s="200"/>
    </row>
    <row r="41" spans="1:12" s="12" customFormat="1" ht="16.5" customHeight="1">
      <c r="A41" s="10">
        <v>94</v>
      </c>
      <c r="B41" s="7">
        <v>10</v>
      </c>
      <c r="C41" s="144" t="s">
        <v>462</v>
      </c>
      <c r="D41" s="13" t="s">
        <v>286</v>
      </c>
      <c r="E41" s="48" t="s">
        <v>898</v>
      </c>
      <c r="F41" s="231" t="s">
        <v>749</v>
      </c>
      <c r="G41" s="9" t="s">
        <v>488</v>
      </c>
      <c r="H41" s="10" t="s">
        <v>499</v>
      </c>
      <c r="I41" s="16"/>
      <c r="J41" s="11"/>
      <c r="K41" s="11"/>
      <c r="L41" s="200"/>
    </row>
    <row r="42" spans="1:12" s="12" customFormat="1" ht="16.5" customHeight="1">
      <c r="A42" s="10">
        <v>94</v>
      </c>
      <c r="B42" s="7">
        <v>11</v>
      </c>
      <c r="C42" s="144" t="s">
        <v>463</v>
      </c>
      <c r="D42" s="13" t="s">
        <v>286</v>
      </c>
      <c r="E42" s="48" t="s">
        <v>899</v>
      </c>
      <c r="F42" s="231" t="s">
        <v>750</v>
      </c>
      <c r="G42" s="9" t="s">
        <v>602</v>
      </c>
      <c r="H42" s="10" t="s">
        <v>604</v>
      </c>
      <c r="I42" s="16"/>
      <c r="J42" s="11"/>
      <c r="K42" s="11"/>
      <c r="L42" s="200"/>
    </row>
    <row r="43" spans="1:12" s="12" customFormat="1" ht="16.5" customHeight="1">
      <c r="A43" s="10">
        <v>94</v>
      </c>
      <c r="B43" s="7">
        <v>12</v>
      </c>
      <c r="C43" s="144" t="s">
        <v>464</v>
      </c>
      <c r="D43" s="13" t="s">
        <v>169</v>
      </c>
      <c r="E43" s="48" t="s">
        <v>898</v>
      </c>
      <c r="F43" s="231" t="s">
        <v>751</v>
      </c>
      <c r="G43" s="9" t="s">
        <v>488</v>
      </c>
      <c r="H43" s="10" t="s">
        <v>511</v>
      </c>
      <c r="I43" s="16"/>
      <c r="J43" s="11"/>
      <c r="K43" s="11"/>
      <c r="L43" s="200"/>
    </row>
    <row r="44" spans="1:12" s="12" customFormat="1" ht="16.5" customHeight="1">
      <c r="A44" s="10">
        <v>94</v>
      </c>
      <c r="B44" s="7">
        <v>13</v>
      </c>
      <c r="C44" s="144" t="s">
        <v>465</v>
      </c>
      <c r="D44" s="13" t="s">
        <v>167</v>
      </c>
      <c r="E44" s="48" t="s">
        <v>899</v>
      </c>
      <c r="F44" s="231" t="s">
        <v>752</v>
      </c>
      <c r="G44" s="9" t="s">
        <v>488</v>
      </c>
      <c r="H44" s="10" t="s">
        <v>513</v>
      </c>
      <c r="I44" s="16"/>
      <c r="J44" s="11"/>
      <c r="K44" s="11"/>
      <c r="L44" s="200"/>
    </row>
    <row r="45" spans="1:12" s="12" customFormat="1" ht="16.5" customHeight="1">
      <c r="A45" s="10">
        <v>94</v>
      </c>
      <c r="B45" s="7">
        <v>14</v>
      </c>
      <c r="C45" s="144" t="s">
        <v>466</v>
      </c>
      <c r="D45" s="13" t="s">
        <v>167</v>
      </c>
      <c r="E45" s="48" t="s">
        <v>898</v>
      </c>
      <c r="F45" s="231" t="s">
        <v>753</v>
      </c>
      <c r="G45" s="9" t="s">
        <v>488</v>
      </c>
      <c r="H45" s="10" t="s">
        <v>512</v>
      </c>
      <c r="I45" s="16"/>
      <c r="J45" s="11"/>
      <c r="K45" s="11"/>
      <c r="L45" s="200"/>
    </row>
    <row r="46" spans="1:12" s="12" customFormat="1" ht="16.5" customHeight="1">
      <c r="A46" s="10">
        <v>94</v>
      </c>
      <c r="B46" s="7">
        <v>15</v>
      </c>
      <c r="C46" s="144" t="s">
        <v>467</v>
      </c>
      <c r="D46" s="13" t="s">
        <v>285</v>
      </c>
      <c r="E46" s="48" t="s">
        <v>898</v>
      </c>
      <c r="F46" s="231" t="s">
        <v>754</v>
      </c>
      <c r="G46" s="9" t="s">
        <v>488</v>
      </c>
      <c r="H46" s="10" t="s">
        <v>490</v>
      </c>
      <c r="I46" s="16"/>
      <c r="J46" s="11"/>
      <c r="K46" s="11"/>
      <c r="L46" s="200"/>
    </row>
    <row r="47" spans="1:12" s="12" customFormat="1" ht="16.5" customHeight="1">
      <c r="A47" s="10">
        <v>94</v>
      </c>
      <c r="B47" s="7">
        <v>16</v>
      </c>
      <c r="C47" s="144" t="s">
        <v>468</v>
      </c>
      <c r="D47" s="13" t="s">
        <v>285</v>
      </c>
      <c r="E47" s="48" t="s">
        <v>898</v>
      </c>
      <c r="F47" s="231" t="s">
        <v>755</v>
      </c>
      <c r="G47" s="9" t="s">
        <v>488</v>
      </c>
      <c r="H47" s="10" t="s">
        <v>489</v>
      </c>
      <c r="I47" s="16"/>
      <c r="J47" s="11"/>
      <c r="K47" s="11"/>
      <c r="L47" s="200"/>
    </row>
    <row r="48" spans="1:12" s="12" customFormat="1" ht="16.5" customHeight="1">
      <c r="A48" s="10">
        <v>94</v>
      </c>
      <c r="B48" s="7">
        <v>17</v>
      </c>
      <c r="C48" s="144" t="s">
        <v>469</v>
      </c>
      <c r="D48" s="13" t="s">
        <v>293</v>
      </c>
      <c r="E48" s="48" t="s">
        <v>899</v>
      </c>
      <c r="F48" s="231" t="s">
        <v>756</v>
      </c>
      <c r="G48" s="9" t="s">
        <v>602</v>
      </c>
      <c r="H48" s="10" t="s">
        <v>605</v>
      </c>
      <c r="I48" s="16"/>
      <c r="J48" s="11"/>
      <c r="K48" s="11"/>
      <c r="L48" s="200"/>
    </row>
    <row r="49" spans="1:12" s="12" customFormat="1" ht="16.5" customHeight="1">
      <c r="A49" s="10">
        <v>94</v>
      </c>
      <c r="B49" s="7">
        <v>18</v>
      </c>
      <c r="C49" s="144" t="s">
        <v>470</v>
      </c>
      <c r="D49" s="13" t="s">
        <v>291</v>
      </c>
      <c r="E49" s="48" t="s">
        <v>898</v>
      </c>
      <c r="F49" s="231" t="s">
        <v>757</v>
      </c>
      <c r="G49" s="9" t="s">
        <v>602</v>
      </c>
      <c r="H49" s="10" t="s">
        <v>606</v>
      </c>
      <c r="I49" s="16"/>
      <c r="J49" s="11"/>
      <c r="K49" s="11"/>
      <c r="L49" s="200"/>
    </row>
    <row r="50" spans="1:12" s="12" customFormat="1" ht="16.5" customHeight="1">
      <c r="A50" s="10">
        <v>94</v>
      </c>
      <c r="B50" s="7">
        <v>19</v>
      </c>
      <c r="C50" s="144" t="s">
        <v>471</v>
      </c>
      <c r="D50" s="13" t="s">
        <v>291</v>
      </c>
      <c r="E50" s="48" t="s">
        <v>900</v>
      </c>
      <c r="F50" s="231" t="s">
        <v>758</v>
      </c>
      <c r="G50" s="9" t="s">
        <v>602</v>
      </c>
      <c r="H50" s="10" t="s">
        <v>607</v>
      </c>
      <c r="I50" s="16"/>
      <c r="J50" s="11"/>
      <c r="K50" s="11"/>
      <c r="L50" s="200"/>
    </row>
    <row r="51" spans="1:12" s="12" customFormat="1" ht="16.5" customHeight="1">
      <c r="A51" s="10">
        <v>94</v>
      </c>
      <c r="B51" s="7">
        <v>20</v>
      </c>
      <c r="C51" s="7" t="s">
        <v>244</v>
      </c>
      <c r="D51" s="13" t="s">
        <v>294</v>
      </c>
      <c r="E51" s="48" t="s">
        <v>898</v>
      </c>
      <c r="F51" s="231" t="s">
        <v>759</v>
      </c>
      <c r="G51" s="9" t="s">
        <v>488</v>
      </c>
      <c r="H51" s="10" t="s">
        <v>507</v>
      </c>
      <c r="I51" s="16"/>
      <c r="J51" s="11"/>
      <c r="K51" s="11"/>
      <c r="L51" s="200"/>
    </row>
    <row r="52" spans="1:12" s="12" customFormat="1" ht="16.5" customHeight="1">
      <c r="A52" s="10">
        <v>94</v>
      </c>
      <c r="B52" s="7">
        <v>21</v>
      </c>
      <c r="C52" s="144" t="s">
        <v>472</v>
      </c>
      <c r="D52" s="13" t="s">
        <v>292</v>
      </c>
      <c r="E52" s="48" t="s">
        <v>899</v>
      </c>
      <c r="F52" s="231" t="s">
        <v>760</v>
      </c>
      <c r="G52" s="9" t="s">
        <v>488</v>
      </c>
      <c r="H52" s="10" t="s">
        <v>609</v>
      </c>
      <c r="I52" s="167"/>
      <c r="J52" s="11"/>
      <c r="K52" s="11"/>
      <c r="L52" s="200"/>
    </row>
    <row r="53" spans="1:12" s="12" customFormat="1" ht="16.5" customHeight="1">
      <c r="A53" s="10">
        <v>94</v>
      </c>
      <c r="B53" s="7">
        <v>22</v>
      </c>
      <c r="C53" s="144" t="s">
        <v>473</v>
      </c>
      <c r="D53" s="13" t="s">
        <v>285</v>
      </c>
      <c r="E53" s="48" t="s">
        <v>900</v>
      </c>
      <c r="F53" s="231" t="s">
        <v>761</v>
      </c>
      <c r="G53" s="9" t="s">
        <v>488</v>
      </c>
      <c r="H53" s="10" t="s">
        <v>491</v>
      </c>
      <c r="I53" s="16"/>
      <c r="J53" s="11"/>
      <c r="K53" s="11"/>
      <c r="L53" s="200"/>
    </row>
    <row r="54" spans="1:12" s="12" customFormat="1" ht="16.5" customHeight="1">
      <c r="A54" s="10">
        <v>94</v>
      </c>
      <c r="B54" s="7">
        <v>23</v>
      </c>
      <c r="C54" s="144" t="s">
        <v>474</v>
      </c>
      <c r="D54" s="13" t="s">
        <v>285</v>
      </c>
      <c r="E54" s="48" t="s">
        <v>898</v>
      </c>
      <c r="F54" s="231" t="s">
        <v>762</v>
      </c>
      <c r="G54" s="9" t="s">
        <v>488</v>
      </c>
      <c r="H54" s="10" t="s">
        <v>494</v>
      </c>
      <c r="I54" s="16"/>
      <c r="J54" s="11"/>
      <c r="K54" s="11"/>
      <c r="L54" s="200"/>
    </row>
    <row r="55" spans="1:12" s="12" customFormat="1" ht="16.5" customHeight="1">
      <c r="A55" s="10">
        <v>94</v>
      </c>
      <c r="B55" s="7">
        <v>24</v>
      </c>
      <c r="C55" s="144" t="s">
        <v>475</v>
      </c>
      <c r="D55" s="13" t="s">
        <v>285</v>
      </c>
      <c r="E55" s="48" t="s">
        <v>898</v>
      </c>
      <c r="F55" s="231" t="s">
        <v>763</v>
      </c>
      <c r="G55" s="9" t="s">
        <v>492</v>
      </c>
      <c r="H55" s="10" t="s">
        <v>493</v>
      </c>
      <c r="I55" s="16"/>
      <c r="J55" s="11"/>
      <c r="K55" s="11"/>
      <c r="L55" s="200"/>
    </row>
    <row r="56" spans="1:12" s="12" customFormat="1" ht="16.5" customHeight="1">
      <c r="A56" s="10">
        <v>94</v>
      </c>
      <c r="B56" s="7">
        <v>25</v>
      </c>
      <c r="C56" s="144" t="s">
        <v>476</v>
      </c>
      <c r="D56" s="13" t="s">
        <v>288</v>
      </c>
      <c r="E56" s="48" t="s">
        <v>900</v>
      </c>
      <c r="F56" s="231" t="s">
        <v>764</v>
      </c>
      <c r="G56" s="9" t="s">
        <v>488</v>
      </c>
      <c r="H56" s="10" t="s">
        <v>502</v>
      </c>
      <c r="I56" s="16"/>
      <c r="J56" s="54" t="s">
        <v>3717</v>
      </c>
      <c r="K56" s="11"/>
      <c r="L56" s="200"/>
    </row>
    <row r="57" spans="1:12" s="12" customFormat="1" ht="16.5" customHeight="1">
      <c r="A57" s="10">
        <v>94</v>
      </c>
      <c r="B57" s="7">
        <v>26</v>
      </c>
      <c r="C57" s="144" t="s">
        <v>476</v>
      </c>
      <c r="D57" s="13" t="s">
        <v>288</v>
      </c>
      <c r="E57" s="48" t="s">
        <v>900</v>
      </c>
      <c r="F57" s="231" t="s">
        <v>765</v>
      </c>
      <c r="G57" s="9" t="s">
        <v>488</v>
      </c>
      <c r="H57" s="10" t="s">
        <v>503</v>
      </c>
      <c r="I57" s="16"/>
      <c r="J57" s="54" t="s">
        <v>3718</v>
      </c>
      <c r="K57" s="11"/>
      <c r="L57" s="200"/>
    </row>
    <row r="58" spans="1:12" s="12" customFormat="1" ht="16.5" customHeight="1">
      <c r="A58" s="10">
        <v>94</v>
      </c>
      <c r="B58" s="7">
        <v>27</v>
      </c>
      <c r="C58" s="144" t="s">
        <v>477</v>
      </c>
      <c r="D58" s="13" t="s">
        <v>288</v>
      </c>
      <c r="E58" s="48" t="s">
        <v>899</v>
      </c>
      <c r="F58" s="265" t="s">
        <v>483</v>
      </c>
      <c r="G58" s="9" t="s">
        <v>602</v>
      </c>
      <c r="H58" s="10" t="s">
        <v>608</v>
      </c>
      <c r="I58" s="16"/>
      <c r="J58" s="11"/>
      <c r="K58" s="11"/>
      <c r="L58" s="200"/>
    </row>
    <row r="59" spans="1:12" s="12" customFormat="1" ht="16.5" customHeight="1">
      <c r="A59" s="10">
        <v>94</v>
      </c>
      <c r="B59" s="7">
        <v>28</v>
      </c>
      <c r="C59" s="80" t="s">
        <v>478</v>
      </c>
      <c r="D59" s="13" t="s">
        <v>295</v>
      </c>
      <c r="E59" s="48" t="s">
        <v>899</v>
      </c>
      <c r="F59" s="231" t="s">
        <v>766</v>
      </c>
      <c r="G59" s="9" t="s">
        <v>488</v>
      </c>
      <c r="H59" s="10" t="s">
        <v>504</v>
      </c>
      <c r="I59" s="16"/>
      <c r="J59" s="11"/>
      <c r="K59" s="11"/>
      <c r="L59" s="200"/>
    </row>
    <row r="60" spans="1:12" s="12" customFormat="1" ht="16.5" customHeight="1">
      <c r="A60" s="10">
        <v>94</v>
      </c>
      <c r="B60" s="7">
        <v>29</v>
      </c>
      <c r="C60" s="144" t="s">
        <v>479</v>
      </c>
      <c r="D60" s="13" t="s">
        <v>296</v>
      </c>
      <c r="E60" s="48" t="s">
        <v>898</v>
      </c>
      <c r="F60" s="231" t="s">
        <v>767</v>
      </c>
      <c r="G60" s="9" t="s">
        <v>500</v>
      </c>
      <c r="H60" s="10" t="s">
        <v>501</v>
      </c>
      <c r="I60" s="16"/>
      <c r="J60" s="11"/>
      <c r="K60" s="11"/>
      <c r="L60" s="200"/>
    </row>
    <row r="61" spans="1:12" s="12" customFormat="1" ht="16.5" customHeight="1">
      <c r="A61" s="10">
        <v>94</v>
      </c>
      <c r="B61" s="7">
        <v>30</v>
      </c>
      <c r="C61" s="144" t="s">
        <v>480</v>
      </c>
      <c r="D61" s="13" t="s">
        <v>296</v>
      </c>
      <c r="E61" s="48" t="s">
        <v>898</v>
      </c>
      <c r="F61" s="231" t="s">
        <v>768</v>
      </c>
      <c r="G61" s="9" t="s">
        <v>488</v>
      </c>
      <c r="H61" s="10" t="s">
        <v>497</v>
      </c>
      <c r="I61" s="16"/>
      <c r="J61" s="11"/>
      <c r="K61" s="11"/>
      <c r="L61" s="200"/>
    </row>
    <row r="62" spans="1:12" s="12" customFormat="1" ht="16.5" customHeight="1">
      <c r="A62" s="10">
        <v>94</v>
      </c>
      <c r="B62" s="7">
        <v>31</v>
      </c>
      <c r="C62" s="144" t="s">
        <v>481</v>
      </c>
      <c r="D62" s="13" t="s">
        <v>297</v>
      </c>
      <c r="E62" s="48" t="s">
        <v>899</v>
      </c>
      <c r="F62" s="231" t="s">
        <v>769</v>
      </c>
      <c r="G62" s="9" t="s">
        <v>488</v>
      </c>
      <c r="H62" s="10" t="s">
        <v>495</v>
      </c>
      <c r="I62" s="16"/>
      <c r="J62" s="11"/>
      <c r="K62" s="11"/>
      <c r="L62" s="200"/>
    </row>
    <row r="63" spans="1:12" s="12" customFormat="1" ht="16.5" customHeight="1">
      <c r="A63" s="10">
        <v>94</v>
      </c>
      <c r="B63" s="7">
        <v>32</v>
      </c>
      <c r="C63" s="7" t="s">
        <v>246</v>
      </c>
      <c r="D63" s="13" t="s">
        <v>298</v>
      </c>
      <c r="E63" s="48" t="s">
        <v>898</v>
      </c>
      <c r="F63" s="231" t="s">
        <v>770</v>
      </c>
      <c r="G63" s="9" t="s">
        <v>610</v>
      </c>
      <c r="H63" s="10" t="s">
        <v>611</v>
      </c>
      <c r="I63" s="16"/>
      <c r="J63" s="11"/>
      <c r="K63" s="11"/>
      <c r="L63" s="200"/>
    </row>
    <row r="64" spans="1:12" s="12" customFormat="1" ht="16.5" customHeight="1">
      <c r="A64" s="10">
        <v>94</v>
      </c>
      <c r="B64" s="7">
        <v>33</v>
      </c>
      <c r="C64" s="5" t="s">
        <v>247</v>
      </c>
      <c r="D64" s="13" t="s">
        <v>287</v>
      </c>
      <c r="E64" s="48" t="s">
        <v>898</v>
      </c>
      <c r="F64" s="231" t="s">
        <v>771</v>
      </c>
      <c r="G64" s="9" t="s">
        <v>612</v>
      </c>
      <c r="H64" s="10" t="s">
        <v>613</v>
      </c>
      <c r="I64" s="16"/>
      <c r="J64" s="11"/>
      <c r="K64" s="11"/>
      <c r="L64" s="200"/>
    </row>
    <row r="65" spans="1:12" s="12" customFormat="1" ht="16.5" customHeight="1">
      <c r="A65" s="10">
        <v>94</v>
      </c>
      <c r="B65" s="7">
        <v>34</v>
      </c>
      <c r="C65" s="5" t="s">
        <v>248</v>
      </c>
      <c r="D65" s="13" t="s">
        <v>167</v>
      </c>
      <c r="E65" s="48" t="s">
        <v>901</v>
      </c>
      <c r="F65" s="231" t="s">
        <v>772</v>
      </c>
      <c r="G65" s="9" t="s">
        <v>509</v>
      </c>
      <c r="H65" s="10" t="s">
        <v>510</v>
      </c>
      <c r="I65" s="16"/>
      <c r="J65" s="11"/>
      <c r="K65" s="11"/>
      <c r="L65" s="200"/>
    </row>
    <row r="66" spans="1:12" s="12" customFormat="1" ht="16.5" customHeight="1">
      <c r="A66" s="10">
        <v>94</v>
      </c>
      <c r="B66" s="7">
        <v>35</v>
      </c>
      <c r="C66" s="5" t="s">
        <v>249</v>
      </c>
      <c r="D66" s="15" t="s">
        <v>175</v>
      </c>
      <c r="E66" s="27" t="s">
        <v>898</v>
      </c>
      <c r="F66" s="231" t="s">
        <v>773</v>
      </c>
      <c r="G66" s="55" t="s">
        <v>880</v>
      </c>
      <c r="H66" s="10" t="s">
        <v>614</v>
      </c>
      <c r="I66" s="16"/>
      <c r="J66" s="11"/>
      <c r="K66" s="11"/>
      <c r="L66" s="200"/>
    </row>
    <row r="67" spans="1:12" s="12" customFormat="1" ht="16.5" customHeight="1">
      <c r="A67" s="10">
        <v>95</v>
      </c>
      <c r="B67" s="7">
        <v>1</v>
      </c>
      <c r="C67" s="14" t="s">
        <v>250</v>
      </c>
      <c r="D67" s="15" t="s">
        <v>299</v>
      </c>
      <c r="E67" s="27" t="s">
        <v>899</v>
      </c>
      <c r="F67" s="232" t="s">
        <v>774</v>
      </c>
      <c r="G67" s="5" t="s">
        <v>3819</v>
      </c>
      <c r="H67" s="10" t="s">
        <v>615</v>
      </c>
      <c r="I67" s="30"/>
      <c r="J67" s="11"/>
      <c r="K67" s="11"/>
      <c r="L67" s="200"/>
    </row>
    <row r="68" spans="1:12" s="12" customFormat="1" ht="16.5" customHeight="1">
      <c r="A68" s="10">
        <v>95</v>
      </c>
      <c r="B68" s="7">
        <v>2</v>
      </c>
      <c r="C68" s="14" t="s">
        <v>251</v>
      </c>
      <c r="D68" s="15" t="s">
        <v>300</v>
      </c>
      <c r="E68" s="27" t="s">
        <v>898</v>
      </c>
      <c r="F68" s="232" t="s">
        <v>775</v>
      </c>
      <c r="G68" s="5" t="s">
        <v>403</v>
      </c>
      <c r="H68" s="10" t="s">
        <v>554</v>
      </c>
      <c r="I68" s="31"/>
      <c r="J68" s="11"/>
      <c r="K68" s="11"/>
      <c r="L68" s="200"/>
    </row>
    <row r="69" spans="1:12" s="12" customFormat="1" ht="16.5" customHeight="1">
      <c r="A69" s="10">
        <v>95</v>
      </c>
      <c r="B69" s="7">
        <v>3</v>
      </c>
      <c r="C69" s="14" t="s">
        <v>426</v>
      </c>
      <c r="D69" s="15" t="s">
        <v>301</v>
      </c>
      <c r="E69" s="27" t="s">
        <v>900</v>
      </c>
      <c r="F69" s="232" t="s">
        <v>776</v>
      </c>
      <c r="G69" s="55" t="s">
        <v>555</v>
      </c>
      <c r="H69" s="10" t="s">
        <v>556</v>
      </c>
      <c r="I69" s="26"/>
      <c r="J69" s="11"/>
      <c r="K69" s="11"/>
      <c r="L69" s="200"/>
    </row>
    <row r="70" spans="1:12" s="12" customFormat="1" ht="16.5" customHeight="1">
      <c r="A70" s="10">
        <v>95</v>
      </c>
      <c r="B70" s="7">
        <v>4</v>
      </c>
      <c r="C70" s="5" t="s">
        <v>409</v>
      </c>
      <c r="D70" s="15" t="s">
        <v>302</v>
      </c>
      <c r="E70" s="27" t="s">
        <v>900</v>
      </c>
      <c r="F70" s="232" t="s">
        <v>777</v>
      </c>
      <c r="G70" s="55" t="s">
        <v>555</v>
      </c>
      <c r="H70" s="10" t="s">
        <v>557</v>
      </c>
      <c r="I70" s="26"/>
      <c r="J70" s="11"/>
      <c r="K70" s="11"/>
      <c r="L70" s="200"/>
    </row>
    <row r="71" spans="1:12" s="12" customFormat="1" ht="16.5" customHeight="1">
      <c r="A71" s="10">
        <v>95</v>
      </c>
      <c r="B71" s="7">
        <v>5</v>
      </c>
      <c r="C71" s="24" t="s">
        <v>279</v>
      </c>
      <c r="D71" s="27" t="s">
        <v>616</v>
      </c>
      <c r="E71" s="27" t="s">
        <v>900</v>
      </c>
      <c r="F71" s="233" t="s">
        <v>778</v>
      </c>
      <c r="G71" s="55" t="s">
        <v>617</v>
      </c>
      <c r="H71" s="10" t="s">
        <v>618</v>
      </c>
      <c r="I71" s="26"/>
      <c r="J71" s="11"/>
      <c r="K71" s="11"/>
      <c r="L71" s="200"/>
    </row>
    <row r="72" spans="1:12" s="12" customFormat="1" ht="16.5" customHeight="1">
      <c r="A72" s="10">
        <v>95</v>
      </c>
      <c r="B72" s="7">
        <v>6</v>
      </c>
      <c r="C72" s="14" t="s">
        <v>427</v>
      </c>
      <c r="D72" s="15" t="s">
        <v>303</v>
      </c>
      <c r="E72" s="27" t="s">
        <v>898</v>
      </c>
      <c r="F72" s="232" t="s">
        <v>779</v>
      </c>
      <c r="G72" s="55" t="s">
        <v>555</v>
      </c>
      <c r="H72" s="10" t="s">
        <v>558</v>
      </c>
      <c r="I72" s="26"/>
      <c r="J72" s="11"/>
      <c r="K72" s="11"/>
      <c r="L72" s="200"/>
    </row>
    <row r="73" spans="1:12" s="12" customFormat="1" ht="16.5" customHeight="1">
      <c r="A73" s="10">
        <v>95</v>
      </c>
      <c r="B73" s="7">
        <v>7</v>
      </c>
      <c r="C73" s="14" t="s">
        <v>428</v>
      </c>
      <c r="D73" s="15" t="s">
        <v>170</v>
      </c>
      <c r="E73" s="27" t="s">
        <v>899</v>
      </c>
      <c r="F73" s="232" t="s">
        <v>780</v>
      </c>
      <c r="G73" s="55" t="s">
        <v>555</v>
      </c>
      <c r="H73" s="10" t="s">
        <v>584</v>
      </c>
      <c r="I73" s="26"/>
      <c r="J73" s="11"/>
      <c r="K73" s="11"/>
      <c r="L73" s="200"/>
    </row>
    <row r="74" spans="1:12" s="12" customFormat="1" ht="16.5" customHeight="1">
      <c r="A74" s="10">
        <v>95</v>
      </c>
      <c r="B74" s="7">
        <v>8</v>
      </c>
      <c r="C74" s="14" t="s">
        <v>429</v>
      </c>
      <c r="D74" s="15" t="s">
        <v>171</v>
      </c>
      <c r="E74" s="27" t="s">
        <v>898</v>
      </c>
      <c r="F74" s="232" t="s">
        <v>781</v>
      </c>
      <c r="G74" s="55" t="s">
        <v>555</v>
      </c>
      <c r="H74" s="10" t="s">
        <v>573</v>
      </c>
      <c r="I74" s="26"/>
      <c r="J74" s="11"/>
      <c r="K74" s="11"/>
      <c r="L74" s="200"/>
    </row>
    <row r="75" spans="1:12" s="12" customFormat="1" ht="16.5" customHeight="1">
      <c r="A75" s="10">
        <v>95</v>
      </c>
      <c r="B75" s="7">
        <v>9</v>
      </c>
      <c r="C75" s="14" t="s">
        <v>430</v>
      </c>
      <c r="D75" s="15" t="s">
        <v>304</v>
      </c>
      <c r="E75" s="27" t="s">
        <v>900</v>
      </c>
      <c r="F75" s="232" t="s">
        <v>782</v>
      </c>
      <c r="G75" s="55" t="s">
        <v>555</v>
      </c>
      <c r="H75" s="54" t="s">
        <v>574</v>
      </c>
      <c r="I75" s="26"/>
      <c r="J75" s="11"/>
      <c r="K75" s="11"/>
      <c r="L75" s="200"/>
    </row>
    <row r="76" spans="1:12" s="12" customFormat="1" ht="16.5" customHeight="1">
      <c r="A76" s="10">
        <v>95</v>
      </c>
      <c r="B76" s="7">
        <v>10</v>
      </c>
      <c r="C76" s="5" t="s">
        <v>325</v>
      </c>
      <c r="D76" s="6" t="s">
        <v>286</v>
      </c>
      <c r="E76" s="49" t="s">
        <v>898</v>
      </c>
      <c r="F76" s="231" t="s">
        <v>783</v>
      </c>
      <c r="G76" s="55" t="s">
        <v>555</v>
      </c>
      <c r="H76" s="54" t="s">
        <v>572</v>
      </c>
      <c r="I76" s="26"/>
      <c r="J76" s="11"/>
      <c r="K76" s="11"/>
      <c r="L76" s="200"/>
    </row>
    <row r="77" spans="1:12" s="12" customFormat="1" ht="16.5" customHeight="1">
      <c r="A77" s="10">
        <v>95</v>
      </c>
      <c r="B77" s="7">
        <v>11</v>
      </c>
      <c r="C77" s="14" t="s">
        <v>431</v>
      </c>
      <c r="D77" s="15" t="s">
        <v>171</v>
      </c>
      <c r="E77" s="27" t="s">
        <v>898</v>
      </c>
      <c r="F77" s="232" t="s">
        <v>784</v>
      </c>
      <c r="G77" s="55" t="s">
        <v>555</v>
      </c>
      <c r="H77" s="54" t="s">
        <v>570</v>
      </c>
      <c r="I77" s="26"/>
      <c r="J77" s="11"/>
      <c r="K77" s="11"/>
      <c r="L77" s="200"/>
    </row>
    <row r="78" spans="1:12" s="12" customFormat="1" ht="16.5" customHeight="1">
      <c r="A78" s="10">
        <v>95</v>
      </c>
      <c r="B78" s="7">
        <v>12</v>
      </c>
      <c r="C78" s="14" t="s">
        <v>432</v>
      </c>
      <c r="D78" s="15" t="s">
        <v>304</v>
      </c>
      <c r="E78" s="27" t="s">
        <v>899</v>
      </c>
      <c r="F78" s="232" t="s">
        <v>785</v>
      </c>
      <c r="G78" s="55" t="s">
        <v>555</v>
      </c>
      <c r="H78" s="54" t="s">
        <v>571</v>
      </c>
      <c r="I78" s="26"/>
      <c r="J78" s="11"/>
      <c r="K78" s="11"/>
      <c r="L78" s="200"/>
    </row>
    <row r="79" spans="1:12" s="12" customFormat="1" ht="16.5" customHeight="1">
      <c r="A79" s="10">
        <v>95</v>
      </c>
      <c r="B79" s="7">
        <v>13</v>
      </c>
      <c r="C79" s="14" t="s">
        <v>433</v>
      </c>
      <c r="D79" s="15" t="s">
        <v>172</v>
      </c>
      <c r="E79" s="27" t="s">
        <v>900</v>
      </c>
      <c r="F79" s="232" t="s">
        <v>786</v>
      </c>
      <c r="G79" s="55" t="s">
        <v>555</v>
      </c>
      <c r="H79" s="54" t="s">
        <v>586</v>
      </c>
      <c r="I79" s="26"/>
      <c r="J79" s="11"/>
      <c r="K79" s="11"/>
      <c r="L79" s="200"/>
    </row>
    <row r="80" spans="1:12" s="12" customFormat="1" ht="16.5" customHeight="1">
      <c r="A80" s="10">
        <v>95</v>
      </c>
      <c r="B80" s="7">
        <v>14</v>
      </c>
      <c r="C80" s="14" t="s">
        <v>434</v>
      </c>
      <c r="D80" s="15" t="s">
        <v>305</v>
      </c>
      <c r="E80" s="27" t="s">
        <v>898</v>
      </c>
      <c r="F80" s="232" t="s">
        <v>787</v>
      </c>
      <c r="G80" s="55" t="s">
        <v>555</v>
      </c>
      <c r="H80" s="54" t="s">
        <v>587</v>
      </c>
      <c r="I80" s="26"/>
      <c r="J80" s="11"/>
      <c r="K80" s="11"/>
      <c r="L80" s="200"/>
    </row>
    <row r="81" spans="1:12" s="12" customFormat="1" ht="16.5" customHeight="1">
      <c r="A81" s="10">
        <v>95</v>
      </c>
      <c r="B81" s="7">
        <v>15</v>
      </c>
      <c r="C81" s="14" t="s">
        <v>435</v>
      </c>
      <c r="D81" s="15" t="s">
        <v>306</v>
      </c>
      <c r="E81" s="27" t="s">
        <v>900</v>
      </c>
      <c r="F81" s="232" t="s">
        <v>788</v>
      </c>
      <c r="G81" s="55" t="s">
        <v>555</v>
      </c>
      <c r="H81" s="54" t="s">
        <v>585</v>
      </c>
      <c r="I81" s="26"/>
      <c r="J81" s="11"/>
      <c r="K81" s="11"/>
      <c r="L81" s="200"/>
    </row>
    <row r="82" spans="1:12" s="12" customFormat="1" ht="16.5" customHeight="1">
      <c r="A82" s="10">
        <v>95</v>
      </c>
      <c r="B82" s="7">
        <v>16</v>
      </c>
      <c r="C82" s="14" t="s">
        <v>436</v>
      </c>
      <c r="D82" s="3" t="s">
        <v>330</v>
      </c>
      <c r="E82" s="50" t="s">
        <v>899</v>
      </c>
      <c r="F82" s="232" t="s">
        <v>789</v>
      </c>
      <c r="G82" s="55" t="s">
        <v>555</v>
      </c>
      <c r="H82" s="54" t="s">
        <v>569</v>
      </c>
      <c r="I82" s="26"/>
      <c r="J82" s="11"/>
      <c r="K82" s="11"/>
      <c r="L82" s="200"/>
    </row>
    <row r="83" spans="1:12" s="12" customFormat="1" ht="16.5" customHeight="1">
      <c r="A83" s="10">
        <v>95</v>
      </c>
      <c r="B83" s="7">
        <v>17</v>
      </c>
      <c r="C83" s="14" t="s">
        <v>437</v>
      </c>
      <c r="D83" s="15" t="s">
        <v>307</v>
      </c>
      <c r="E83" s="27" t="s">
        <v>900</v>
      </c>
      <c r="F83" s="232" t="s">
        <v>790</v>
      </c>
      <c r="G83" s="55" t="s">
        <v>555</v>
      </c>
      <c r="H83" s="54" t="s">
        <v>580</v>
      </c>
      <c r="I83" s="26"/>
      <c r="J83" s="28"/>
      <c r="K83" s="11"/>
      <c r="L83" s="200"/>
    </row>
    <row r="84" spans="1:12" s="12" customFormat="1" ht="16.5" customHeight="1">
      <c r="A84" s="10">
        <v>95</v>
      </c>
      <c r="B84" s="7">
        <v>18</v>
      </c>
      <c r="C84" s="14" t="s">
        <v>438</v>
      </c>
      <c r="D84" s="15" t="s">
        <v>307</v>
      </c>
      <c r="E84" s="27" t="s">
        <v>900</v>
      </c>
      <c r="F84" s="232" t="s">
        <v>791</v>
      </c>
      <c r="G84" s="55" t="s">
        <v>555</v>
      </c>
      <c r="H84" s="54" t="s">
        <v>578</v>
      </c>
      <c r="I84" s="26"/>
      <c r="J84" s="54" t="s">
        <v>3719</v>
      </c>
      <c r="K84" s="11"/>
      <c r="L84" s="200"/>
    </row>
    <row r="85" spans="1:12" s="12" customFormat="1" ht="16.5" customHeight="1">
      <c r="A85" s="10">
        <v>95</v>
      </c>
      <c r="B85" s="7">
        <v>19</v>
      </c>
      <c r="C85" s="14" t="s">
        <v>439</v>
      </c>
      <c r="D85" s="15" t="s">
        <v>173</v>
      </c>
      <c r="E85" s="27" t="s">
        <v>898</v>
      </c>
      <c r="F85" s="232" t="s">
        <v>792</v>
      </c>
      <c r="G85" s="55" t="s">
        <v>555</v>
      </c>
      <c r="H85" s="54" t="s">
        <v>577</v>
      </c>
      <c r="I85" s="26"/>
      <c r="J85" s="54"/>
      <c r="K85" s="11"/>
      <c r="L85" s="200"/>
    </row>
    <row r="86" spans="1:12" s="12" customFormat="1" ht="16.5" customHeight="1">
      <c r="A86" s="10">
        <v>95</v>
      </c>
      <c r="B86" s="7">
        <v>20</v>
      </c>
      <c r="C86" s="24" t="s">
        <v>280</v>
      </c>
      <c r="D86" s="15" t="s">
        <v>307</v>
      </c>
      <c r="E86" s="27" t="s">
        <v>899</v>
      </c>
      <c r="F86" s="232" t="s">
        <v>793</v>
      </c>
      <c r="G86" s="55" t="s">
        <v>555</v>
      </c>
      <c r="H86" s="54" t="s">
        <v>579</v>
      </c>
      <c r="I86" s="26"/>
      <c r="J86" s="54" t="s">
        <v>3720</v>
      </c>
      <c r="K86" s="11"/>
      <c r="L86" s="200"/>
    </row>
    <row r="87" spans="1:12" s="12" customFormat="1" ht="16.5" customHeight="1">
      <c r="A87" s="10">
        <v>95</v>
      </c>
      <c r="B87" s="7">
        <v>21</v>
      </c>
      <c r="C87" s="14" t="s">
        <v>440</v>
      </c>
      <c r="D87" s="15" t="s">
        <v>174</v>
      </c>
      <c r="E87" s="27" t="s">
        <v>898</v>
      </c>
      <c r="F87" s="232" t="s">
        <v>794</v>
      </c>
      <c r="G87" s="55" t="s">
        <v>555</v>
      </c>
      <c r="H87" s="54" t="s">
        <v>576</v>
      </c>
      <c r="I87" s="26"/>
      <c r="J87" s="28"/>
      <c r="K87" s="11"/>
      <c r="L87" s="200"/>
    </row>
    <row r="88" spans="1:12" s="12" customFormat="1" ht="16.5" customHeight="1">
      <c r="A88" s="10">
        <v>95</v>
      </c>
      <c r="B88" s="7">
        <v>22</v>
      </c>
      <c r="C88" s="14" t="s">
        <v>441</v>
      </c>
      <c r="D88" s="15" t="s">
        <v>308</v>
      </c>
      <c r="E88" s="27" t="s">
        <v>898</v>
      </c>
      <c r="F88" s="232" t="s">
        <v>795</v>
      </c>
      <c r="G88" s="55" t="s">
        <v>555</v>
      </c>
      <c r="H88" s="54" t="s">
        <v>575</v>
      </c>
      <c r="I88" s="26"/>
      <c r="J88" s="11"/>
      <c r="K88" s="11"/>
      <c r="L88" s="200"/>
    </row>
    <row r="89" spans="1:12" s="12" customFormat="1" ht="16.5" customHeight="1">
      <c r="A89" s="10">
        <v>95</v>
      </c>
      <c r="B89" s="7">
        <v>23</v>
      </c>
      <c r="C89" s="24" t="s">
        <v>563</v>
      </c>
      <c r="D89" s="15" t="s">
        <v>309</v>
      </c>
      <c r="E89" s="27" t="s">
        <v>898</v>
      </c>
      <c r="F89" s="232" t="s">
        <v>796</v>
      </c>
      <c r="G89" s="55" t="s">
        <v>555</v>
      </c>
      <c r="H89" s="54" t="s">
        <v>564</v>
      </c>
      <c r="I89" s="26"/>
      <c r="J89" s="11"/>
      <c r="K89" s="11"/>
      <c r="L89" s="200"/>
    </row>
    <row r="90" spans="1:12" s="12" customFormat="1" ht="16.5" customHeight="1">
      <c r="A90" s="10">
        <v>95</v>
      </c>
      <c r="B90" s="7">
        <v>24</v>
      </c>
      <c r="C90" s="14" t="s">
        <v>442</v>
      </c>
      <c r="D90" s="15" t="s">
        <v>309</v>
      </c>
      <c r="E90" s="27" t="s">
        <v>898</v>
      </c>
      <c r="F90" s="232" t="s">
        <v>797</v>
      </c>
      <c r="G90" s="55" t="s">
        <v>555</v>
      </c>
      <c r="H90" s="54" t="s">
        <v>567</v>
      </c>
      <c r="I90" s="26"/>
      <c r="J90" s="11"/>
      <c r="K90" s="11"/>
      <c r="L90" s="200"/>
    </row>
    <row r="91" spans="1:12" s="12" customFormat="1" ht="16.5" customHeight="1">
      <c r="A91" s="10">
        <v>95</v>
      </c>
      <c r="B91" s="7">
        <v>25</v>
      </c>
      <c r="C91" s="14" t="s">
        <v>443</v>
      </c>
      <c r="D91" s="16" t="s">
        <v>160</v>
      </c>
      <c r="E91" s="51" t="s">
        <v>900</v>
      </c>
      <c r="F91" s="232" t="s">
        <v>798</v>
      </c>
      <c r="G91" s="55" t="s">
        <v>555</v>
      </c>
      <c r="H91" s="54" t="s">
        <v>559</v>
      </c>
      <c r="I91" s="26"/>
      <c r="J91" s="11"/>
      <c r="K91" s="11"/>
      <c r="L91" s="200"/>
    </row>
    <row r="92" spans="1:12" s="12" customFormat="1" ht="16.5" customHeight="1">
      <c r="A92" s="10">
        <v>95</v>
      </c>
      <c r="B92" s="7">
        <v>26</v>
      </c>
      <c r="C92" s="14" t="s">
        <v>444</v>
      </c>
      <c r="D92" s="15" t="s">
        <v>309</v>
      </c>
      <c r="E92" s="27" t="s">
        <v>898</v>
      </c>
      <c r="F92" s="232" t="s">
        <v>799</v>
      </c>
      <c r="G92" s="55" t="s">
        <v>555</v>
      </c>
      <c r="H92" s="54" t="s">
        <v>565</v>
      </c>
      <c r="I92" s="26"/>
      <c r="J92" s="11"/>
      <c r="K92" s="11"/>
      <c r="L92" s="200"/>
    </row>
    <row r="93" spans="1:12" s="12" customFormat="1" ht="16.5" customHeight="1">
      <c r="A93" s="10">
        <v>95</v>
      </c>
      <c r="B93" s="7">
        <v>27</v>
      </c>
      <c r="C93" s="14" t="s">
        <v>445</v>
      </c>
      <c r="D93" s="15" t="s">
        <v>175</v>
      </c>
      <c r="E93" s="27" t="s">
        <v>898</v>
      </c>
      <c r="F93" s="232" t="s">
        <v>800</v>
      </c>
      <c r="G93" s="55" t="s">
        <v>555</v>
      </c>
      <c r="H93" s="54" t="s">
        <v>566</v>
      </c>
      <c r="I93" s="26"/>
      <c r="J93" s="11"/>
      <c r="K93" s="11"/>
      <c r="L93" s="200"/>
    </row>
    <row r="94" spans="1:12" s="12" customFormat="1" ht="16.5" customHeight="1">
      <c r="A94" s="10">
        <v>95</v>
      </c>
      <c r="B94" s="7">
        <v>28</v>
      </c>
      <c r="C94" s="14" t="s">
        <v>446</v>
      </c>
      <c r="D94" s="15" t="s">
        <v>175</v>
      </c>
      <c r="E94" s="27" t="s">
        <v>898</v>
      </c>
      <c r="F94" s="232" t="s">
        <v>801</v>
      </c>
      <c r="G94" s="55" t="s">
        <v>555</v>
      </c>
      <c r="H94" s="54" t="s">
        <v>560</v>
      </c>
      <c r="I94" s="26"/>
      <c r="J94" s="11"/>
      <c r="K94" s="11"/>
      <c r="L94" s="200"/>
    </row>
    <row r="95" spans="1:12" s="12" customFormat="1" ht="16.5" customHeight="1">
      <c r="A95" s="10">
        <v>95</v>
      </c>
      <c r="B95" s="7">
        <v>29</v>
      </c>
      <c r="C95" s="14" t="s">
        <v>447</v>
      </c>
      <c r="D95" s="15" t="s">
        <v>175</v>
      </c>
      <c r="E95" s="27" t="s">
        <v>900</v>
      </c>
      <c r="F95" s="232" t="s">
        <v>802</v>
      </c>
      <c r="G95" s="55" t="s">
        <v>555</v>
      </c>
      <c r="H95" s="54" t="s">
        <v>562</v>
      </c>
      <c r="I95" s="26"/>
      <c r="J95" s="11"/>
      <c r="K95" s="11"/>
      <c r="L95" s="200"/>
    </row>
    <row r="96" spans="1:12" s="12" customFormat="1" ht="16.5" customHeight="1">
      <c r="A96" s="10">
        <v>95</v>
      </c>
      <c r="B96" s="7">
        <v>30</v>
      </c>
      <c r="C96" s="14" t="s">
        <v>448</v>
      </c>
      <c r="D96" s="15" t="s">
        <v>310</v>
      </c>
      <c r="E96" s="27" t="s">
        <v>898</v>
      </c>
      <c r="F96" s="232" t="s">
        <v>803</v>
      </c>
      <c r="G96" s="55" t="s">
        <v>555</v>
      </c>
      <c r="H96" s="54" t="s">
        <v>581</v>
      </c>
      <c r="I96" s="26"/>
      <c r="J96" s="11"/>
      <c r="K96" s="11"/>
      <c r="L96" s="200"/>
    </row>
    <row r="97" spans="1:12" s="12" customFormat="1" ht="16.5" customHeight="1">
      <c r="A97" s="10">
        <v>95</v>
      </c>
      <c r="B97" s="7">
        <v>31</v>
      </c>
      <c r="C97" s="14" t="s">
        <v>250</v>
      </c>
      <c r="D97" s="15" t="s">
        <v>310</v>
      </c>
      <c r="E97" s="27" t="s">
        <v>899</v>
      </c>
      <c r="F97" s="232" t="s">
        <v>804</v>
      </c>
      <c r="G97" s="55" t="s">
        <v>555</v>
      </c>
      <c r="H97" s="54" t="s">
        <v>582</v>
      </c>
      <c r="I97" s="26"/>
      <c r="J97" s="11"/>
      <c r="K97" s="11"/>
      <c r="L97" s="200"/>
    </row>
    <row r="98" spans="1:12" s="12" customFormat="1" ht="16.5" customHeight="1">
      <c r="A98" s="10">
        <v>95</v>
      </c>
      <c r="B98" s="7">
        <v>32</v>
      </c>
      <c r="C98" s="5" t="s">
        <v>449</v>
      </c>
      <c r="D98" s="16" t="s">
        <v>160</v>
      </c>
      <c r="E98" s="51" t="s">
        <v>898</v>
      </c>
      <c r="F98" s="232" t="s">
        <v>805</v>
      </c>
      <c r="G98" s="5" t="s">
        <v>568</v>
      </c>
      <c r="H98" s="7" t="s">
        <v>589</v>
      </c>
      <c r="I98" s="13"/>
      <c r="J98" s="32"/>
      <c r="K98" s="11"/>
      <c r="L98" s="200"/>
    </row>
    <row r="99" spans="1:12" s="12" customFormat="1" ht="16.5" customHeight="1">
      <c r="A99" s="10">
        <v>95</v>
      </c>
      <c r="B99" s="7">
        <v>33</v>
      </c>
      <c r="C99" s="5" t="s">
        <v>450</v>
      </c>
      <c r="D99" s="15" t="s">
        <v>311</v>
      </c>
      <c r="E99" s="27" t="s">
        <v>898</v>
      </c>
      <c r="F99" s="232" t="s">
        <v>806</v>
      </c>
      <c r="G99" s="5" t="s">
        <v>568</v>
      </c>
      <c r="H99" s="54" t="s">
        <v>583</v>
      </c>
      <c r="I99" s="26"/>
      <c r="J99" s="11"/>
      <c r="K99" s="11"/>
      <c r="L99" s="200"/>
    </row>
    <row r="100" spans="1:12" s="12" customFormat="1" ht="16.5" customHeight="1">
      <c r="A100" s="10">
        <v>95</v>
      </c>
      <c r="B100" s="7">
        <v>34</v>
      </c>
      <c r="C100" s="5" t="s">
        <v>451</v>
      </c>
      <c r="D100" s="15" t="s">
        <v>312</v>
      </c>
      <c r="E100" s="27" t="s">
        <v>900</v>
      </c>
      <c r="F100" s="232" t="s">
        <v>807</v>
      </c>
      <c r="G100" s="5" t="s">
        <v>3713</v>
      </c>
      <c r="H100" s="54" t="s">
        <v>588</v>
      </c>
      <c r="I100" s="26"/>
      <c r="J100" s="11"/>
      <c r="K100" s="11"/>
      <c r="L100" s="200"/>
    </row>
    <row r="101" spans="1:12" s="12" customFormat="1" ht="16.5" customHeight="1">
      <c r="A101" s="10">
        <v>95</v>
      </c>
      <c r="B101" s="7">
        <v>35</v>
      </c>
      <c r="C101" s="5" t="s">
        <v>452</v>
      </c>
      <c r="D101" s="15" t="s">
        <v>313</v>
      </c>
      <c r="E101" s="27" t="s">
        <v>899</v>
      </c>
      <c r="F101" s="232" t="s">
        <v>808</v>
      </c>
      <c r="G101" s="5" t="s">
        <v>3714</v>
      </c>
      <c r="H101" s="54" t="s">
        <v>561</v>
      </c>
      <c r="I101" s="26"/>
      <c r="J101" s="11"/>
      <c r="K101" s="11"/>
      <c r="L101" s="200"/>
    </row>
    <row r="102" spans="1:12" s="12" customFormat="1" ht="16.5" customHeight="1">
      <c r="A102" s="10">
        <v>96</v>
      </c>
      <c r="B102" s="10">
        <v>1</v>
      </c>
      <c r="C102" s="5" t="s">
        <v>314</v>
      </c>
      <c r="D102" s="6" t="s">
        <v>315</v>
      </c>
      <c r="E102" s="49" t="s">
        <v>900</v>
      </c>
      <c r="F102" s="231" t="s">
        <v>636</v>
      </c>
      <c r="G102" s="5" t="s">
        <v>122</v>
      </c>
      <c r="H102" s="5" t="s">
        <v>123</v>
      </c>
      <c r="I102" s="6"/>
      <c r="J102" s="11"/>
      <c r="K102" s="11"/>
      <c r="L102" s="200"/>
    </row>
    <row r="103" spans="1:12" s="12" customFormat="1" ht="16.5" customHeight="1">
      <c r="A103" s="10">
        <v>96</v>
      </c>
      <c r="B103" s="10">
        <v>2</v>
      </c>
      <c r="C103" s="5" t="s">
        <v>316</v>
      </c>
      <c r="D103" s="6" t="s">
        <v>294</v>
      </c>
      <c r="E103" s="49" t="s">
        <v>899</v>
      </c>
      <c r="F103" s="231" t="s">
        <v>809</v>
      </c>
      <c r="G103" s="5" t="s">
        <v>122</v>
      </c>
      <c r="H103" s="5" t="s">
        <v>124</v>
      </c>
      <c r="I103" s="6"/>
      <c r="J103" s="11"/>
      <c r="K103" s="11"/>
      <c r="L103" s="200"/>
    </row>
    <row r="104" spans="1:12" s="12" customFormat="1" ht="16.5" customHeight="1">
      <c r="A104" s="10">
        <v>96</v>
      </c>
      <c r="B104" s="10">
        <v>3</v>
      </c>
      <c r="C104" s="5" t="s">
        <v>317</v>
      </c>
      <c r="D104" s="6" t="s">
        <v>318</v>
      </c>
      <c r="E104" s="49" t="s">
        <v>899</v>
      </c>
      <c r="F104" s="231" t="s">
        <v>637</v>
      </c>
      <c r="G104" s="5" t="s">
        <v>122</v>
      </c>
      <c r="H104" s="5" t="s">
        <v>125</v>
      </c>
      <c r="I104" s="6"/>
      <c r="J104" s="11"/>
      <c r="K104" s="11"/>
      <c r="L104" s="200"/>
    </row>
    <row r="105" spans="1:12" s="12" customFormat="1" ht="16.5" customHeight="1">
      <c r="A105" s="10">
        <v>96</v>
      </c>
      <c r="B105" s="10">
        <v>4</v>
      </c>
      <c r="C105" s="5" t="s">
        <v>319</v>
      </c>
      <c r="D105" s="6" t="s">
        <v>169</v>
      </c>
      <c r="E105" s="49" t="s">
        <v>899</v>
      </c>
      <c r="F105" s="231" t="s">
        <v>638</v>
      </c>
      <c r="G105" s="5" t="s">
        <v>122</v>
      </c>
      <c r="H105" s="5" t="s">
        <v>126</v>
      </c>
      <c r="I105" s="6"/>
      <c r="J105" s="28"/>
      <c r="K105" s="11"/>
      <c r="L105" s="200"/>
    </row>
    <row r="106" spans="1:12" s="12" customFormat="1" ht="16.5" customHeight="1">
      <c r="A106" s="10">
        <v>96</v>
      </c>
      <c r="B106" s="10">
        <v>5</v>
      </c>
      <c r="C106" s="5" t="s">
        <v>320</v>
      </c>
      <c r="D106" s="6" t="s">
        <v>169</v>
      </c>
      <c r="E106" s="49" t="s">
        <v>901</v>
      </c>
      <c r="F106" s="231" t="s">
        <v>639</v>
      </c>
      <c r="G106" s="5" t="s">
        <v>122</v>
      </c>
      <c r="H106" s="5" t="s">
        <v>127</v>
      </c>
      <c r="I106" s="6"/>
      <c r="J106" s="28"/>
      <c r="K106" s="11"/>
      <c r="L106" s="200"/>
    </row>
    <row r="107" spans="1:12" s="12" customFormat="1" ht="16.5" customHeight="1">
      <c r="A107" s="10">
        <v>96</v>
      </c>
      <c r="B107" s="10">
        <v>6</v>
      </c>
      <c r="C107" s="5" t="s">
        <v>321</v>
      </c>
      <c r="D107" s="6" t="s">
        <v>322</v>
      </c>
      <c r="E107" s="49" t="s">
        <v>898</v>
      </c>
      <c r="F107" s="231" t="s">
        <v>640</v>
      </c>
      <c r="G107" s="5" t="s">
        <v>122</v>
      </c>
      <c r="H107" s="5" t="s">
        <v>128</v>
      </c>
      <c r="I107" s="6"/>
      <c r="J107" s="28"/>
      <c r="K107" s="11"/>
      <c r="L107" s="200"/>
    </row>
    <row r="108" spans="1:12" s="12" customFormat="1" ht="16.5" customHeight="1">
      <c r="A108" s="10">
        <v>96</v>
      </c>
      <c r="B108" s="10">
        <v>7</v>
      </c>
      <c r="C108" s="5" t="s">
        <v>323</v>
      </c>
      <c r="D108" s="6" t="s">
        <v>322</v>
      </c>
      <c r="E108" s="49" t="s">
        <v>899</v>
      </c>
      <c r="F108" s="231" t="s">
        <v>641</v>
      </c>
      <c r="G108" s="5" t="s">
        <v>129</v>
      </c>
      <c r="H108" s="5" t="s">
        <v>92</v>
      </c>
      <c r="I108" s="6"/>
      <c r="J108" s="28" t="s">
        <v>3721</v>
      </c>
      <c r="K108" s="11"/>
      <c r="L108" s="200"/>
    </row>
    <row r="109" spans="1:12" s="12" customFormat="1" ht="16.5" customHeight="1">
      <c r="A109" s="10">
        <v>96</v>
      </c>
      <c r="B109" s="10">
        <v>8</v>
      </c>
      <c r="C109" s="5" t="s">
        <v>324</v>
      </c>
      <c r="D109" s="6" t="s">
        <v>164</v>
      </c>
      <c r="E109" s="49" t="s">
        <v>898</v>
      </c>
      <c r="F109" s="231" t="s">
        <v>642</v>
      </c>
      <c r="G109" s="5" t="s">
        <v>130</v>
      </c>
      <c r="H109" s="5" t="s">
        <v>131</v>
      </c>
      <c r="I109" s="6"/>
      <c r="J109" s="28" t="s">
        <v>3722</v>
      </c>
      <c r="K109" s="11"/>
      <c r="L109" s="200"/>
    </row>
    <row r="110" spans="1:12" s="12" customFormat="1" ht="16.5" customHeight="1">
      <c r="A110" s="10">
        <v>96</v>
      </c>
      <c r="B110" s="10">
        <v>9</v>
      </c>
      <c r="C110" s="5" t="s">
        <v>325</v>
      </c>
      <c r="D110" s="6" t="s">
        <v>164</v>
      </c>
      <c r="E110" s="49" t="s">
        <v>898</v>
      </c>
      <c r="F110" s="231" t="s">
        <v>643</v>
      </c>
      <c r="G110" s="5" t="s">
        <v>122</v>
      </c>
      <c r="H110" s="5" t="s">
        <v>132</v>
      </c>
      <c r="I110" s="6"/>
      <c r="J110" s="28"/>
      <c r="K110" s="11"/>
      <c r="L110" s="200"/>
    </row>
    <row r="111" spans="1:12" s="12" customFormat="1" ht="16.5" customHeight="1">
      <c r="A111" s="10">
        <v>96</v>
      </c>
      <c r="B111" s="10">
        <v>10</v>
      </c>
      <c r="C111" s="5" t="s">
        <v>326</v>
      </c>
      <c r="D111" s="6" t="s">
        <v>164</v>
      </c>
      <c r="E111" s="49" t="s">
        <v>900</v>
      </c>
      <c r="F111" s="231" t="s">
        <v>644</v>
      </c>
      <c r="G111" s="5" t="s">
        <v>122</v>
      </c>
      <c r="H111" s="5" t="s">
        <v>133</v>
      </c>
      <c r="I111" s="6"/>
      <c r="J111" s="28"/>
      <c r="K111" s="11"/>
      <c r="L111" s="200"/>
    </row>
    <row r="112" spans="1:12" s="12" customFormat="1" ht="16.5" customHeight="1">
      <c r="A112" s="10">
        <v>96</v>
      </c>
      <c r="B112" s="10">
        <v>11</v>
      </c>
      <c r="C112" s="5" t="s">
        <v>327</v>
      </c>
      <c r="D112" s="6" t="s">
        <v>164</v>
      </c>
      <c r="E112" s="49" t="s">
        <v>898</v>
      </c>
      <c r="F112" s="231" t="s">
        <v>645</v>
      </c>
      <c r="G112" s="5" t="s">
        <v>122</v>
      </c>
      <c r="H112" s="5" t="s">
        <v>133</v>
      </c>
      <c r="I112" s="6"/>
      <c r="J112" s="28"/>
      <c r="K112" s="11"/>
      <c r="L112" s="200"/>
    </row>
    <row r="113" spans="1:12" s="12" customFormat="1" ht="16.5" customHeight="1">
      <c r="A113" s="10">
        <v>96</v>
      </c>
      <c r="B113" s="10">
        <v>12</v>
      </c>
      <c r="C113" s="5" t="s">
        <v>328</v>
      </c>
      <c r="D113" s="6" t="s">
        <v>286</v>
      </c>
      <c r="E113" s="49" t="s">
        <v>899</v>
      </c>
      <c r="F113" s="231" t="s">
        <v>810</v>
      </c>
      <c r="G113" s="5" t="s">
        <v>122</v>
      </c>
      <c r="H113" s="5" t="s">
        <v>134</v>
      </c>
      <c r="I113" s="6"/>
      <c r="J113" s="28"/>
      <c r="K113" s="11"/>
      <c r="L113" s="200"/>
    </row>
    <row r="114" spans="1:12" s="12" customFormat="1" ht="16.5" customHeight="1">
      <c r="A114" s="10">
        <v>96</v>
      </c>
      <c r="B114" s="10">
        <v>13</v>
      </c>
      <c r="C114" s="5" t="s">
        <v>329</v>
      </c>
      <c r="D114" s="6" t="s">
        <v>330</v>
      </c>
      <c r="E114" s="49" t="s">
        <v>899</v>
      </c>
      <c r="F114" s="231" t="s">
        <v>811</v>
      </c>
      <c r="G114" s="5" t="s">
        <v>122</v>
      </c>
      <c r="H114" s="5" t="s">
        <v>135</v>
      </c>
      <c r="I114" s="6"/>
      <c r="J114" s="28"/>
      <c r="K114" s="11"/>
      <c r="L114" s="200"/>
    </row>
    <row r="115" spans="1:12" s="12" customFormat="1" ht="16.5" customHeight="1">
      <c r="A115" s="10">
        <v>96</v>
      </c>
      <c r="B115" s="10">
        <v>14</v>
      </c>
      <c r="C115" s="5" t="s">
        <v>331</v>
      </c>
      <c r="D115" s="6" t="s">
        <v>332</v>
      </c>
      <c r="E115" s="49" t="s">
        <v>899</v>
      </c>
      <c r="F115" s="231" t="s">
        <v>646</v>
      </c>
      <c r="G115" s="5" t="s">
        <v>122</v>
      </c>
      <c r="H115" s="5" t="s">
        <v>136</v>
      </c>
      <c r="I115" s="6"/>
      <c r="J115" s="28"/>
      <c r="K115" s="11"/>
      <c r="L115" s="200"/>
    </row>
    <row r="116" spans="1:12" s="12" customFormat="1" ht="16.5" customHeight="1">
      <c r="A116" s="10">
        <v>96</v>
      </c>
      <c r="B116" s="10">
        <v>15</v>
      </c>
      <c r="C116" s="5" t="s">
        <v>333</v>
      </c>
      <c r="D116" s="6" t="s">
        <v>332</v>
      </c>
      <c r="E116" s="49" t="s">
        <v>898</v>
      </c>
      <c r="F116" s="231" t="s">
        <v>647</v>
      </c>
      <c r="G116" s="5" t="s">
        <v>130</v>
      </c>
      <c r="H116" s="5" t="s">
        <v>137</v>
      </c>
      <c r="I116" s="6"/>
      <c r="J116" s="28" t="s">
        <v>3723</v>
      </c>
      <c r="K116" s="11"/>
      <c r="L116" s="200"/>
    </row>
    <row r="117" spans="1:12" s="12" customFormat="1" ht="16.5" customHeight="1">
      <c r="A117" s="10">
        <v>96</v>
      </c>
      <c r="B117" s="10">
        <v>16</v>
      </c>
      <c r="C117" s="5" t="s">
        <v>334</v>
      </c>
      <c r="D117" s="6" t="s">
        <v>335</v>
      </c>
      <c r="E117" s="49" t="s">
        <v>900</v>
      </c>
      <c r="F117" s="231" t="s">
        <v>648</v>
      </c>
      <c r="G117" s="5" t="s">
        <v>130</v>
      </c>
      <c r="H117" s="5" t="s">
        <v>138</v>
      </c>
      <c r="I117" s="6"/>
      <c r="J117" s="28" t="s">
        <v>3723</v>
      </c>
      <c r="K117" s="11"/>
      <c r="L117" s="200"/>
    </row>
    <row r="118" spans="1:12" s="12" customFormat="1" ht="16.5" customHeight="1">
      <c r="A118" s="10">
        <v>96</v>
      </c>
      <c r="B118" s="10">
        <v>17</v>
      </c>
      <c r="C118" s="5" t="s">
        <v>336</v>
      </c>
      <c r="D118" s="6" t="s">
        <v>337</v>
      </c>
      <c r="E118" s="49" t="s">
        <v>900</v>
      </c>
      <c r="F118" s="231" t="s">
        <v>649</v>
      </c>
      <c r="G118" s="5" t="s">
        <v>130</v>
      </c>
      <c r="H118" s="5" t="s">
        <v>139</v>
      </c>
      <c r="I118" s="6"/>
      <c r="J118" s="28" t="s">
        <v>3723</v>
      </c>
      <c r="K118" s="11"/>
      <c r="L118" s="200"/>
    </row>
    <row r="119" spans="1:12" s="12" customFormat="1" ht="16.5" customHeight="1">
      <c r="A119" s="10">
        <v>96</v>
      </c>
      <c r="B119" s="10">
        <v>18</v>
      </c>
      <c r="C119" s="5" t="s">
        <v>338</v>
      </c>
      <c r="D119" s="6" t="s">
        <v>339</v>
      </c>
      <c r="E119" s="49" t="s">
        <v>898</v>
      </c>
      <c r="F119" s="231" t="s">
        <v>650</v>
      </c>
      <c r="G119" s="5" t="s">
        <v>130</v>
      </c>
      <c r="H119" s="5" t="s">
        <v>140</v>
      </c>
      <c r="I119" s="6"/>
      <c r="J119" s="28"/>
      <c r="K119" s="11"/>
      <c r="L119" s="200"/>
    </row>
    <row r="120" spans="1:12" s="12" customFormat="1" ht="16.5" customHeight="1">
      <c r="A120" s="10">
        <v>96</v>
      </c>
      <c r="B120" s="10">
        <v>19</v>
      </c>
      <c r="C120" s="5" t="s">
        <v>340</v>
      </c>
      <c r="D120" s="6" t="s">
        <v>339</v>
      </c>
      <c r="E120" s="49" t="s">
        <v>900</v>
      </c>
      <c r="F120" s="231" t="s">
        <v>651</v>
      </c>
      <c r="G120" s="5" t="s">
        <v>129</v>
      </c>
      <c r="H120" s="5" t="s">
        <v>590</v>
      </c>
      <c r="I120" s="6"/>
      <c r="J120" s="28" t="s">
        <v>3721</v>
      </c>
      <c r="K120" s="11"/>
      <c r="L120" s="200"/>
    </row>
    <row r="121" spans="1:12" s="12" customFormat="1" ht="16.5" customHeight="1">
      <c r="A121" s="10">
        <v>96</v>
      </c>
      <c r="B121" s="10">
        <v>20</v>
      </c>
      <c r="C121" s="5" t="s">
        <v>341</v>
      </c>
      <c r="D121" s="6" t="s">
        <v>339</v>
      </c>
      <c r="E121" s="49" t="s">
        <v>899</v>
      </c>
      <c r="F121" s="231" t="s">
        <v>812</v>
      </c>
      <c r="G121" s="5" t="s">
        <v>141</v>
      </c>
      <c r="H121" s="5" t="s">
        <v>142</v>
      </c>
      <c r="I121" s="6"/>
      <c r="J121" s="28" t="s">
        <v>3724</v>
      </c>
      <c r="K121" s="11"/>
      <c r="L121" s="200"/>
    </row>
    <row r="122" spans="1:12" s="12" customFormat="1" ht="16.5" customHeight="1">
      <c r="A122" s="10">
        <v>96</v>
      </c>
      <c r="B122" s="10">
        <v>21</v>
      </c>
      <c r="C122" s="5" t="s">
        <v>342</v>
      </c>
      <c r="D122" s="6" t="s">
        <v>339</v>
      </c>
      <c r="E122" s="49" t="s">
        <v>898</v>
      </c>
      <c r="F122" s="231" t="s">
        <v>652</v>
      </c>
      <c r="G122" s="5" t="s">
        <v>122</v>
      </c>
      <c r="H122" s="5" t="s">
        <v>143</v>
      </c>
      <c r="I122" s="6"/>
      <c r="J122" s="28"/>
      <c r="K122" s="11"/>
      <c r="L122" s="200"/>
    </row>
    <row r="123" spans="1:12" s="12" customFormat="1" ht="16.5" customHeight="1">
      <c r="A123" s="10">
        <v>96</v>
      </c>
      <c r="B123" s="10">
        <v>22</v>
      </c>
      <c r="C123" s="5" t="s">
        <v>343</v>
      </c>
      <c r="D123" s="6" t="s">
        <v>288</v>
      </c>
      <c r="E123" s="49" t="s">
        <v>900</v>
      </c>
      <c r="F123" s="231" t="s">
        <v>813</v>
      </c>
      <c r="G123" s="5" t="s">
        <v>122</v>
      </c>
      <c r="H123" s="5" t="s">
        <v>144</v>
      </c>
      <c r="I123" s="6"/>
      <c r="J123" s="28" t="s">
        <v>3725</v>
      </c>
      <c r="K123" s="11"/>
      <c r="L123" s="200"/>
    </row>
    <row r="124" spans="1:12" s="12" customFormat="1" ht="16.5" customHeight="1">
      <c r="A124" s="10">
        <v>96</v>
      </c>
      <c r="B124" s="10">
        <v>23</v>
      </c>
      <c r="C124" s="5" t="s">
        <v>344</v>
      </c>
      <c r="D124" s="6" t="s">
        <v>345</v>
      </c>
      <c r="E124" s="49" t="s">
        <v>900</v>
      </c>
      <c r="F124" s="231" t="s">
        <v>653</v>
      </c>
      <c r="G124" s="5" t="s">
        <v>122</v>
      </c>
      <c r="H124" s="5" t="s">
        <v>145</v>
      </c>
      <c r="I124" s="6"/>
      <c r="J124" s="28"/>
      <c r="K124" s="11"/>
      <c r="L124" s="200"/>
    </row>
    <row r="125" spans="1:12" s="12" customFormat="1" ht="16.5" customHeight="1">
      <c r="A125" s="10">
        <v>96</v>
      </c>
      <c r="B125" s="10">
        <v>24</v>
      </c>
      <c r="C125" s="5" t="s">
        <v>346</v>
      </c>
      <c r="D125" s="6" t="s">
        <v>345</v>
      </c>
      <c r="E125" s="49" t="s">
        <v>898</v>
      </c>
      <c r="F125" s="231" t="s">
        <v>654</v>
      </c>
      <c r="G125" s="5" t="s">
        <v>122</v>
      </c>
      <c r="H125" s="5" t="s">
        <v>146</v>
      </c>
      <c r="I125" s="6"/>
      <c r="J125" s="28"/>
      <c r="K125" s="11"/>
      <c r="L125" s="200"/>
    </row>
    <row r="126" spans="1:12" s="12" customFormat="1" ht="16.5" customHeight="1">
      <c r="A126" s="10">
        <v>96</v>
      </c>
      <c r="B126" s="10">
        <v>25</v>
      </c>
      <c r="C126" s="5" t="s">
        <v>347</v>
      </c>
      <c r="D126" s="13" t="s">
        <v>287</v>
      </c>
      <c r="E126" s="49" t="s">
        <v>899</v>
      </c>
      <c r="F126" s="231" t="s">
        <v>814</v>
      </c>
      <c r="G126" s="5" t="s">
        <v>122</v>
      </c>
      <c r="H126" s="5" t="s">
        <v>147</v>
      </c>
      <c r="I126" s="6"/>
      <c r="J126" s="11"/>
      <c r="K126" s="11"/>
      <c r="L126" s="200"/>
    </row>
    <row r="127" spans="1:12" s="12" customFormat="1" ht="16.5" customHeight="1">
      <c r="A127" s="10">
        <v>96</v>
      </c>
      <c r="B127" s="10">
        <v>26</v>
      </c>
      <c r="C127" s="5" t="s">
        <v>348</v>
      </c>
      <c r="D127" s="13" t="s">
        <v>287</v>
      </c>
      <c r="E127" s="49" t="s">
        <v>898</v>
      </c>
      <c r="F127" s="231" t="s">
        <v>815</v>
      </c>
      <c r="G127" s="5" t="s">
        <v>122</v>
      </c>
      <c r="H127" s="5" t="s">
        <v>148</v>
      </c>
      <c r="I127" s="6"/>
      <c r="J127" s="11"/>
      <c r="K127" s="11"/>
      <c r="L127" s="200"/>
    </row>
    <row r="128" spans="1:12" s="12" customFormat="1" ht="16.5" customHeight="1">
      <c r="A128" s="10">
        <v>96</v>
      </c>
      <c r="B128" s="10">
        <v>27</v>
      </c>
      <c r="C128" s="5" t="s">
        <v>349</v>
      </c>
      <c r="D128" s="13" t="s">
        <v>350</v>
      </c>
      <c r="E128" s="49" t="s">
        <v>900</v>
      </c>
      <c r="F128" s="231" t="s">
        <v>816</v>
      </c>
      <c r="G128" s="5" t="s">
        <v>122</v>
      </c>
      <c r="H128" s="5" t="s">
        <v>149</v>
      </c>
      <c r="I128" s="6"/>
      <c r="J128" s="28"/>
      <c r="K128" s="11"/>
      <c r="L128" s="200"/>
    </row>
    <row r="129" spans="1:12" s="12" customFormat="1" ht="16.5" customHeight="1">
      <c r="A129" s="10">
        <v>96</v>
      </c>
      <c r="B129" s="10">
        <v>28</v>
      </c>
      <c r="C129" s="5" t="s">
        <v>351</v>
      </c>
      <c r="D129" s="13" t="s">
        <v>352</v>
      </c>
      <c r="E129" s="49" t="s">
        <v>900</v>
      </c>
      <c r="F129" s="231" t="s">
        <v>655</v>
      </c>
      <c r="G129" s="5" t="s">
        <v>130</v>
      </c>
      <c r="H129" s="5" t="s">
        <v>150</v>
      </c>
      <c r="I129" s="6"/>
      <c r="J129" s="28" t="s">
        <v>3723</v>
      </c>
      <c r="K129" s="11"/>
      <c r="L129" s="200"/>
    </row>
    <row r="130" spans="1:12" s="12" customFormat="1" ht="16.5" customHeight="1">
      <c r="A130" s="10">
        <v>96</v>
      </c>
      <c r="B130" s="10">
        <v>29</v>
      </c>
      <c r="C130" s="5" t="s">
        <v>353</v>
      </c>
      <c r="D130" s="13" t="s">
        <v>162</v>
      </c>
      <c r="E130" s="49" t="s">
        <v>898</v>
      </c>
      <c r="F130" s="231" t="s">
        <v>656</v>
      </c>
      <c r="G130" s="5" t="s">
        <v>122</v>
      </c>
      <c r="H130" s="5" t="s">
        <v>151</v>
      </c>
      <c r="I130" s="6"/>
      <c r="J130" s="28"/>
      <c r="K130" s="11"/>
      <c r="L130" s="200"/>
    </row>
    <row r="131" spans="1:12" s="12" customFormat="1" ht="16.5" customHeight="1">
      <c r="A131" s="10">
        <v>96</v>
      </c>
      <c r="B131" s="10">
        <v>30</v>
      </c>
      <c r="C131" s="5" t="s">
        <v>163</v>
      </c>
      <c r="D131" s="13" t="s">
        <v>162</v>
      </c>
      <c r="E131" s="49" t="s">
        <v>898</v>
      </c>
      <c r="F131" s="231" t="s">
        <v>657</v>
      </c>
      <c r="G131" s="5" t="s">
        <v>122</v>
      </c>
      <c r="H131" s="5" t="s">
        <v>152</v>
      </c>
      <c r="I131" s="6"/>
      <c r="J131" s="28"/>
      <c r="K131" s="11"/>
      <c r="L131" s="200"/>
    </row>
    <row r="132" spans="1:12" s="12" customFormat="1" ht="16.5" customHeight="1">
      <c r="A132" s="10">
        <v>96</v>
      </c>
      <c r="B132" s="10">
        <v>31</v>
      </c>
      <c r="C132" s="5" t="s">
        <v>354</v>
      </c>
      <c r="D132" s="13" t="s">
        <v>162</v>
      </c>
      <c r="E132" s="49" t="s">
        <v>900</v>
      </c>
      <c r="F132" s="231" t="s">
        <v>658</v>
      </c>
      <c r="G132" s="5" t="s">
        <v>130</v>
      </c>
      <c r="H132" s="5" t="s">
        <v>153</v>
      </c>
      <c r="I132" s="6"/>
      <c r="J132" s="28" t="s">
        <v>3726</v>
      </c>
      <c r="K132" s="11"/>
      <c r="L132" s="200"/>
    </row>
    <row r="133" spans="1:12" s="12" customFormat="1" ht="16.5" customHeight="1">
      <c r="A133" s="10">
        <v>96</v>
      </c>
      <c r="B133" s="10">
        <v>32</v>
      </c>
      <c r="C133" s="5" t="s">
        <v>355</v>
      </c>
      <c r="D133" s="13" t="s">
        <v>162</v>
      </c>
      <c r="E133" s="49" t="s">
        <v>899</v>
      </c>
      <c r="F133" s="231" t="s">
        <v>817</v>
      </c>
      <c r="G133" s="5" t="s">
        <v>154</v>
      </c>
      <c r="H133" s="5" t="s">
        <v>155</v>
      </c>
      <c r="I133" s="6"/>
      <c r="J133" s="28"/>
      <c r="K133" s="11"/>
      <c r="L133" s="200"/>
    </row>
    <row r="134" spans="1:12" s="12" customFormat="1" ht="16.5" customHeight="1">
      <c r="A134" s="10">
        <v>96</v>
      </c>
      <c r="B134" s="10">
        <v>33</v>
      </c>
      <c r="C134" s="5" t="s">
        <v>356</v>
      </c>
      <c r="D134" s="13" t="s">
        <v>357</v>
      </c>
      <c r="E134" s="49" t="s">
        <v>898</v>
      </c>
      <c r="F134" s="231" t="s">
        <v>659</v>
      </c>
      <c r="G134" s="5" t="s">
        <v>122</v>
      </c>
      <c r="H134" s="5" t="s">
        <v>156</v>
      </c>
      <c r="I134" s="6"/>
      <c r="J134" s="11"/>
      <c r="K134" s="11"/>
      <c r="L134" s="200"/>
    </row>
    <row r="135" spans="1:12" s="12" customFormat="1" ht="16.5" customHeight="1">
      <c r="A135" s="10">
        <v>96</v>
      </c>
      <c r="B135" s="10">
        <v>34</v>
      </c>
      <c r="C135" s="5" t="s">
        <v>358</v>
      </c>
      <c r="D135" s="6" t="s">
        <v>359</v>
      </c>
      <c r="E135" s="49" t="s">
        <v>899</v>
      </c>
      <c r="F135" s="231" t="s">
        <v>660</v>
      </c>
      <c r="G135" s="5" t="s">
        <v>122</v>
      </c>
      <c r="H135" s="5" t="s">
        <v>158</v>
      </c>
      <c r="I135" s="6"/>
      <c r="J135" s="11"/>
      <c r="K135" s="11"/>
      <c r="L135" s="200"/>
    </row>
    <row r="136" spans="1:12" s="12" customFormat="1" ht="16.5" customHeight="1">
      <c r="A136" s="10">
        <v>96</v>
      </c>
      <c r="B136" s="10">
        <v>35</v>
      </c>
      <c r="C136" s="80" t="s">
        <v>592</v>
      </c>
      <c r="D136" s="49" t="s">
        <v>593</v>
      </c>
      <c r="E136" s="49" t="s">
        <v>898</v>
      </c>
      <c r="F136" s="265" t="s">
        <v>818</v>
      </c>
      <c r="G136" s="5" t="s">
        <v>594</v>
      </c>
      <c r="H136" s="5" t="s">
        <v>595</v>
      </c>
      <c r="I136" s="6"/>
      <c r="J136" s="11"/>
      <c r="K136" s="11"/>
      <c r="L136" s="200"/>
    </row>
    <row r="137" spans="1:12" s="12" customFormat="1" ht="16.5" customHeight="1">
      <c r="A137" s="5">
        <v>97</v>
      </c>
      <c r="B137" s="9">
        <v>1</v>
      </c>
      <c r="C137" s="9" t="s">
        <v>176</v>
      </c>
      <c r="D137" s="8" t="s">
        <v>281</v>
      </c>
      <c r="E137" s="27" t="s">
        <v>485</v>
      </c>
      <c r="F137" s="232" t="s">
        <v>819</v>
      </c>
      <c r="G137" s="55" t="s">
        <v>885</v>
      </c>
      <c r="H137" s="10" t="s">
        <v>32</v>
      </c>
      <c r="I137" s="16"/>
      <c r="J137" s="11"/>
      <c r="K137" s="11"/>
      <c r="L137" s="200"/>
    </row>
    <row r="138" spans="1:12" s="12" customFormat="1" ht="16.5" customHeight="1">
      <c r="A138" s="5">
        <v>97</v>
      </c>
      <c r="B138" s="9">
        <v>2</v>
      </c>
      <c r="C138" s="9" t="s">
        <v>177</v>
      </c>
      <c r="D138" s="8" t="s">
        <v>282</v>
      </c>
      <c r="E138" s="27" t="s">
        <v>486</v>
      </c>
      <c r="F138" s="232" t="s">
        <v>661</v>
      </c>
      <c r="G138" s="55" t="s">
        <v>885</v>
      </c>
      <c r="H138" s="10" t="s">
        <v>33</v>
      </c>
      <c r="I138" s="16"/>
      <c r="J138" s="11"/>
      <c r="K138" s="11"/>
      <c r="L138" s="200"/>
    </row>
    <row r="139" spans="1:12" s="12" customFormat="1" ht="16.5" customHeight="1">
      <c r="A139" s="5">
        <v>97</v>
      </c>
      <c r="B139" s="9">
        <v>3</v>
      </c>
      <c r="C139" s="9" t="s">
        <v>178</v>
      </c>
      <c r="D139" s="8" t="s">
        <v>252</v>
      </c>
      <c r="E139" s="27" t="s">
        <v>486</v>
      </c>
      <c r="F139" s="232" t="s">
        <v>662</v>
      </c>
      <c r="G139" s="55" t="s">
        <v>885</v>
      </c>
      <c r="H139" s="10" t="s">
        <v>34</v>
      </c>
      <c r="I139" s="16"/>
      <c r="J139" s="11"/>
      <c r="K139" s="11"/>
      <c r="L139" s="200"/>
    </row>
    <row r="140" spans="1:12" s="12" customFormat="1" ht="16.5" customHeight="1">
      <c r="A140" s="5">
        <v>97</v>
      </c>
      <c r="B140" s="9">
        <v>4</v>
      </c>
      <c r="C140" s="9" t="s">
        <v>179</v>
      </c>
      <c r="D140" s="8" t="s">
        <v>252</v>
      </c>
      <c r="E140" s="27" t="s">
        <v>487</v>
      </c>
      <c r="F140" s="232" t="s">
        <v>663</v>
      </c>
      <c r="G140" s="55" t="s">
        <v>885</v>
      </c>
      <c r="H140" s="10" t="s">
        <v>35</v>
      </c>
      <c r="I140" s="16"/>
      <c r="J140" s="11"/>
      <c r="K140" s="11"/>
      <c r="L140" s="200"/>
    </row>
    <row r="141" spans="1:12" s="12" customFormat="1" ht="16.5" customHeight="1">
      <c r="A141" s="5">
        <v>97</v>
      </c>
      <c r="B141" s="9">
        <v>5</v>
      </c>
      <c r="C141" s="9" t="s">
        <v>180</v>
      </c>
      <c r="D141" s="16" t="s">
        <v>252</v>
      </c>
      <c r="E141" s="27" t="s">
        <v>487</v>
      </c>
      <c r="F141" s="232" t="s">
        <v>664</v>
      </c>
      <c r="G141" s="55" t="s">
        <v>885</v>
      </c>
      <c r="H141" s="10" t="s">
        <v>3</v>
      </c>
      <c r="I141" s="16"/>
      <c r="J141" s="11"/>
      <c r="K141" s="11"/>
      <c r="L141" s="200"/>
    </row>
    <row r="142" spans="1:12" s="12" customFormat="1" ht="16.5" customHeight="1">
      <c r="A142" s="5">
        <v>97</v>
      </c>
      <c r="B142" s="9">
        <v>6</v>
      </c>
      <c r="C142" s="9" t="s">
        <v>181</v>
      </c>
      <c r="D142" s="16" t="s">
        <v>253</v>
      </c>
      <c r="E142" s="27" t="s">
        <v>486</v>
      </c>
      <c r="F142" s="232" t="s">
        <v>665</v>
      </c>
      <c r="G142" s="55" t="s">
        <v>885</v>
      </c>
      <c r="H142" s="10" t="s">
        <v>4</v>
      </c>
      <c r="I142" s="16"/>
      <c r="J142" s="11"/>
      <c r="K142" s="11"/>
      <c r="L142" s="200"/>
    </row>
    <row r="143" spans="1:12" s="12" customFormat="1" ht="16.5" customHeight="1">
      <c r="A143" s="5">
        <v>97</v>
      </c>
      <c r="B143" s="9">
        <v>7</v>
      </c>
      <c r="C143" s="9" t="s">
        <v>182</v>
      </c>
      <c r="D143" s="268" t="s">
        <v>484</v>
      </c>
      <c r="E143" s="27" t="s">
        <v>487</v>
      </c>
      <c r="F143" s="232" t="s">
        <v>666</v>
      </c>
      <c r="G143" s="55" t="s">
        <v>885</v>
      </c>
      <c r="H143" s="10" t="s">
        <v>5</v>
      </c>
      <c r="I143" s="16"/>
      <c r="J143" s="11"/>
      <c r="K143" s="11"/>
      <c r="L143" s="200"/>
    </row>
    <row r="144" spans="1:12" s="12" customFormat="1" ht="16.5" customHeight="1">
      <c r="A144" s="5">
        <v>97</v>
      </c>
      <c r="B144" s="9">
        <v>8</v>
      </c>
      <c r="C144" s="9" t="s">
        <v>183</v>
      </c>
      <c r="D144" s="16" t="s">
        <v>254</v>
      </c>
      <c r="E144" s="27" t="s">
        <v>485</v>
      </c>
      <c r="F144" s="232" t="s">
        <v>0</v>
      </c>
      <c r="G144" s="55" t="s">
        <v>885</v>
      </c>
      <c r="H144" s="10" t="s">
        <v>6</v>
      </c>
      <c r="I144" s="16"/>
      <c r="J144" s="11"/>
      <c r="K144" s="11"/>
      <c r="L144" s="200"/>
    </row>
    <row r="145" spans="1:12" s="12" customFormat="1" ht="16.5" customHeight="1">
      <c r="A145" s="5">
        <v>97</v>
      </c>
      <c r="B145" s="9">
        <v>9</v>
      </c>
      <c r="C145" s="9" t="s">
        <v>184</v>
      </c>
      <c r="D145" s="16" t="s">
        <v>233</v>
      </c>
      <c r="E145" s="27" t="s">
        <v>902</v>
      </c>
      <c r="F145" s="232" t="s">
        <v>667</v>
      </c>
      <c r="G145" s="55" t="s">
        <v>885</v>
      </c>
      <c r="H145" s="10" t="s">
        <v>7</v>
      </c>
      <c r="I145" s="16"/>
      <c r="J145" s="11"/>
      <c r="K145" s="11"/>
      <c r="L145" s="200"/>
    </row>
    <row r="146" spans="1:12" s="12" customFormat="1" ht="16.5" customHeight="1">
      <c r="A146" s="5">
        <v>97</v>
      </c>
      <c r="B146" s="9">
        <v>10</v>
      </c>
      <c r="C146" s="9" t="s">
        <v>185</v>
      </c>
      <c r="D146" s="16" t="s">
        <v>233</v>
      </c>
      <c r="E146" s="27" t="s">
        <v>487</v>
      </c>
      <c r="F146" s="232" t="s">
        <v>668</v>
      </c>
      <c r="G146" s="55" t="s">
        <v>885</v>
      </c>
      <c r="H146" s="10" t="s">
        <v>8</v>
      </c>
      <c r="I146" s="16"/>
      <c r="J146" s="11"/>
      <c r="K146" s="11"/>
      <c r="L146" s="200"/>
    </row>
    <row r="147" spans="1:12" s="12" customFormat="1" ht="16.5" customHeight="1">
      <c r="A147" s="5">
        <v>97</v>
      </c>
      <c r="B147" s="9">
        <v>11</v>
      </c>
      <c r="C147" s="9" t="s">
        <v>186</v>
      </c>
      <c r="D147" s="16" t="s">
        <v>233</v>
      </c>
      <c r="E147" s="27" t="s">
        <v>486</v>
      </c>
      <c r="F147" s="232" t="s">
        <v>669</v>
      </c>
      <c r="G147" s="55" t="s">
        <v>885</v>
      </c>
      <c r="H147" s="10" t="s">
        <v>9</v>
      </c>
      <c r="I147" s="16"/>
      <c r="J147" s="11"/>
      <c r="K147" s="11"/>
      <c r="L147" s="200"/>
    </row>
    <row r="148" spans="1:12" s="12" customFormat="1" ht="16.5" customHeight="1">
      <c r="A148" s="5">
        <v>97</v>
      </c>
      <c r="B148" s="9">
        <v>12</v>
      </c>
      <c r="C148" s="9" t="s">
        <v>187</v>
      </c>
      <c r="D148" s="16" t="s">
        <v>238</v>
      </c>
      <c r="E148" s="27" t="s">
        <v>487</v>
      </c>
      <c r="F148" s="232" t="s">
        <v>670</v>
      </c>
      <c r="G148" s="55" t="s">
        <v>885</v>
      </c>
      <c r="H148" s="10" t="s">
        <v>10</v>
      </c>
      <c r="I148" s="16"/>
      <c r="J148" s="11"/>
      <c r="K148" s="11"/>
      <c r="L148" s="200"/>
    </row>
    <row r="149" spans="1:12" s="12" customFormat="1" ht="16.5" customHeight="1">
      <c r="A149" s="5">
        <v>97</v>
      </c>
      <c r="B149" s="9">
        <v>13</v>
      </c>
      <c r="C149" s="9" t="s">
        <v>188</v>
      </c>
      <c r="D149" s="16" t="s">
        <v>238</v>
      </c>
      <c r="E149" s="27" t="s">
        <v>487</v>
      </c>
      <c r="F149" s="232" t="s">
        <v>671</v>
      </c>
      <c r="G149" s="55" t="s">
        <v>885</v>
      </c>
      <c r="H149" s="10" t="s">
        <v>11</v>
      </c>
      <c r="I149" s="16"/>
      <c r="J149" s="11"/>
      <c r="K149" s="11"/>
      <c r="L149" s="200"/>
    </row>
    <row r="150" spans="1:12" s="12" customFormat="1" ht="16.5" customHeight="1">
      <c r="A150" s="5">
        <v>97</v>
      </c>
      <c r="B150" s="9">
        <v>14</v>
      </c>
      <c r="C150" s="9" t="s">
        <v>189</v>
      </c>
      <c r="D150" s="16" t="s">
        <v>238</v>
      </c>
      <c r="E150" s="27" t="s">
        <v>486</v>
      </c>
      <c r="F150" s="232" t="s">
        <v>672</v>
      </c>
      <c r="G150" s="55" t="s">
        <v>885</v>
      </c>
      <c r="H150" s="10" t="s">
        <v>12</v>
      </c>
      <c r="I150" s="16"/>
      <c r="J150" s="11"/>
      <c r="K150" s="11"/>
      <c r="L150" s="200"/>
    </row>
    <row r="151" spans="1:12" s="12" customFormat="1" ht="16.5" customHeight="1">
      <c r="A151" s="5">
        <v>97</v>
      </c>
      <c r="B151" s="9">
        <v>15</v>
      </c>
      <c r="C151" s="9" t="s">
        <v>190</v>
      </c>
      <c r="D151" s="16" t="s">
        <v>255</v>
      </c>
      <c r="E151" s="27" t="s">
        <v>485</v>
      </c>
      <c r="F151" s="232" t="s">
        <v>673</v>
      </c>
      <c r="G151" s="55" t="s">
        <v>885</v>
      </c>
      <c r="H151" s="10" t="s">
        <v>13</v>
      </c>
      <c r="I151" s="16"/>
      <c r="J151" s="11"/>
      <c r="K151" s="11"/>
      <c r="L151" s="200"/>
    </row>
    <row r="152" spans="1:12" s="12" customFormat="1" ht="16.5" customHeight="1">
      <c r="A152" s="5">
        <v>97</v>
      </c>
      <c r="B152" s="9">
        <v>16</v>
      </c>
      <c r="C152" s="9" t="s">
        <v>191</v>
      </c>
      <c r="D152" s="16" t="s">
        <v>255</v>
      </c>
      <c r="E152" s="27" t="s">
        <v>487</v>
      </c>
      <c r="F152" s="232" t="s">
        <v>674</v>
      </c>
      <c r="G152" s="55" t="s">
        <v>885</v>
      </c>
      <c r="H152" s="10" t="s">
        <v>14</v>
      </c>
      <c r="I152" s="16"/>
      <c r="J152" s="11"/>
      <c r="K152" s="11"/>
      <c r="L152" s="200"/>
    </row>
    <row r="153" spans="1:12" s="12" customFormat="1" ht="16.5" customHeight="1">
      <c r="A153" s="5">
        <v>97</v>
      </c>
      <c r="B153" s="9">
        <v>17</v>
      </c>
      <c r="C153" s="9" t="s">
        <v>192</v>
      </c>
      <c r="D153" s="16" t="s">
        <v>255</v>
      </c>
      <c r="E153" s="27" t="s">
        <v>486</v>
      </c>
      <c r="F153" s="232" t="s">
        <v>675</v>
      </c>
      <c r="G153" s="55" t="s">
        <v>885</v>
      </c>
      <c r="H153" s="10" t="s">
        <v>15</v>
      </c>
      <c r="I153" s="16"/>
      <c r="J153" s="11"/>
      <c r="K153" s="11"/>
      <c r="L153" s="200"/>
    </row>
    <row r="154" spans="1:12" s="12" customFormat="1" ht="16.5" customHeight="1">
      <c r="A154" s="5">
        <v>97</v>
      </c>
      <c r="B154" s="9">
        <v>18</v>
      </c>
      <c r="C154" s="9" t="s">
        <v>193</v>
      </c>
      <c r="D154" s="8" t="s">
        <v>255</v>
      </c>
      <c r="E154" s="27" t="s">
        <v>486</v>
      </c>
      <c r="F154" s="232" t="s">
        <v>676</v>
      </c>
      <c r="G154" s="55" t="s">
        <v>885</v>
      </c>
      <c r="H154" s="10" t="s">
        <v>16</v>
      </c>
      <c r="I154" s="16"/>
      <c r="J154" s="11"/>
      <c r="K154" s="11"/>
      <c r="L154" s="200"/>
    </row>
    <row r="155" spans="1:12" s="12" customFormat="1" ht="16.5" customHeight="1">
      <c r="A155" s="5">
        <v>97</v>
      </c>
      <c r="B155" s="9">
        <v>19</v>
      </c>
      <c r="C155" s="9" t="s">
        <v>194</v>
      </c>
      <c r="D155" s="8" t="s">
        <v>255</v>
      </c>
      <c r="E155" s="27" t="s">
        <v>485</v>
      </c>
      <c r="F155" s="232" t="s">
        <v>677</v>
      </c>
      <c r="G155" s="55" t="s">
        <v>885</v>
      </c>
      <c r="H155" s="10" t="s">
        <v>17</v>
      </c>
      <c r="I155" s="16"/>
      <c r="J155" s="11"/>
      <c r="K155" s="11"/>
      <c r="L155" s="200"/>
    </row>
    <row r="156" spans="1:12" s="12" customFormat="1" ht="16.5" customHeight="1">
      <c r="A156" s="5">
        <v>97</v>
      </c>
      <c r="B156" s="9">
        <v>20</v>
      </c>
      <c r="C156" s="9" t="s">
        <v>195</v>
      </c>
      <c r="D156" s="8" t="s">
        <v>256</v>
      </c>
      <c r="E156" s="27" t="s">
        <v>487</v>
      </c>
      <c r="F156" s="232" t="s">
        <v>678</v>
      </c>
      <c r="G156" s="55" t="s">
        <v>885</v>
      </c>
      <c r="H156" s="10" t="s">
        <v>18</v>
      </c>
      <c r="I156" s="16"/>
      <c r="J156" s="11"/>
      <c r="K156" s="11"/>
      <c r="L156" s="200"/>
    </row>
    <row r="157" spans="1:12" s="12" customFormat="1" ht="16.5" customHeight="1">
      <c r="A157" s="5">
        <v>97</v>
      </c>
      <c r="B157" s="9">
        <v>21</v>
      </c>
      <c r="C157" s="9" t="s">
        <v>196</v>
      </c>
      <c r="D157" s="8" t="s">
        <v>257</v>
      </c>
      <c r="E157" s="27" t="s">
        <v>485</v>
      </c>
      <c r="F157" s="232" t="s">
        <v>679</v>
      </c>
      <c r="G157" s="55" t="s">
        <v>885</v>
      </c>
      <c r="H157" s="10" t="s">
        <v>19</v>
      </c>
      <c r="I157" s="16"/>
      <c r="J157" s="11"/>
      <c r="K157" s="11"/>
      <c r="L157" s="200"/>
    </row>
    <row r="158" spans="1:12" s="12" customFormat="1" ht="16.5" customHeight="1">
      <c r="A158" s="5">
        <v>97</v>
      </c>
      <c r="B158" s="9">
        <v>22</v>
      </c>
      <c r="C158" s="9" t="s">
        <v>197</v>
      </c>
      <c r="D158" s="8" t="s">
        <v>257</v>
      </c>
      <c r="E158" s="27" t="s">
        <v>487</v>
      </c>
      <c r="F158" s="232" t="s">
        <v>680</v>
      </c>
      <c r="G158" s="55" t="s">
        <v>885</v>
      </c>
      <c r="H158" s="10" t="s">
        <v>20</v>
      </c>
      <c r="I158" s="16"/>
      <c r="J158" s="28"/>
      <c r="K158" s="11"/>
      <c r="L158" s="200"/>
    </row>
    <row r="159" spans="1:12" s="12" customFormat="1" ht="16.5" customHeight="1">
      <c r="A159" s="5">
        <v>97</v>
      </c>
      <c r="B159" s="9">
        <v>23</v>
      </c>
      <c r="C159" s="9" t="s">
        <v>198</v>
      </c>
      <c r="D159" s="8" t="s">
        <v>257</v>
      </c>
      <c r="E159" s="27" t="s">
        <v>487</v>
      </c>
      <c r="F159" s="232" t="s">
        <v>681</v>
      </c>
      <c r="G159" s="55" t="s">
        <v>885</v>
      </c>
      <c r="H159" s="10" t="s">
        <v>21</v>
      </c>
      <c r="I159" s="16"/>
      <c r="J159" s="28"/>
      <c r="K159" s="11"/>
      <c r="L159" s="200"/>
    </row>
    <row r="160" spans="1:12" s="12" customFormat="1" ht="16.5" customHeight="1">
      <c r="A160" s="5">
        <v>97</v>
      </c>
      <c r="B160" s="9">
        <v>24</v>
      </c>
      <c r="C160" s="9" t="s">
        <v>199</v>
      </c>
      <c r="D160" s="8" t="s">
        <v>257</v>
      </c>
      <c r="E160" s="27" t="s">
        <v>486</v>
      </c>
      <c r="F160" s="232" t="s">
        <v>682</v>
      </c>
      <c r="G160" s="55" t="s">
        <v>885</v>
      </c>
      <c r="H160" s="10" t="s">
        <v>22</v>
      </c>
      <c r="I160" s="16"/>
      <c r="J160" s="28"/>
      <c r="K160" s="11"/>
      <c r="L160" s="200"/>
    </row>
    <row r="161" spans="1:12" s="12" customFormat="1" ht="16.5" customHeight="1">
      <c r="A161" s="5">
        <v>97</v>
      </c>
      <c r="B161" s="9">
        <v>25</v>
      </c>
      <c r="C161" s="9" t="s">
        <v>200</v>
      </c>
      <c r="D161" s="8" t="s">
        <v>257</v>
      </c>
      <c r="E161" s="27" t="s">
        <v>487</v>
      </c>
      <c r="F161" s="232" t="s">
        <v>683</v>
      </c>
      <c r="G161" s="55" t="s">
        <v>885</v>
      </c>
      <c r="H161" s="10" t="s">
        <v>23</v>
      </c>
      <c r="I161" s="16"/>
      <c r="J161" s="28"/>
      <c r="K161" s="11"/>
      <c r="L161" s="200"/>
    </row>
    <row r="162" spans="1:12" s="12" customFormat="1" ht="16.5" customHeight="1">
      <c r="A162" s="5">
        <v>97</v>
      </c>
      <c r="B162" s="9">
        <v>26</v>
      </c>
      <c r="C162" s="9" t="s">
        <v>360</v>
      </c>
      <c r="D162" s="16" t="s">
        <v>258</v>
      </c>
      <c r="E162" s="27" t="s">
        <v>485</v>
      </c>
      <c r="F162" s="232" t="s">
        <v>684</v>
      </c>
      <c r="G162" s="5" t="s">
        <v>130</v>
      </c>
      <c r="H162" s="10" t="s">
        <v>37</v>
      </c>
      <c r="I162" s="16"/>
      <c r="J162" s="28" t="s">
        <v>3727</v>
      </c>
      <c r="K162" s="11"/>
      <c r="L162" s="200"/>
    </row>
    <row r="163" spans="1:12" s="12" customFormat="1" ht="16.5" customHeight="1">
      <c r="A163" s="5">
        <v>97</v>
      </c>
      <c r="B163" s="9">
        <v>27</v>
      </c>
      <c r="C163" s="9" t="s">
        <v>201</v>
      </c>
      <c r="D163" s="8" t="s">
        <v>259</v>
      </c>
      <c r="E163" s="27" t="s">
        <v>485</v>
      </c>
      <c r="F163" s="232" t="s">
        <v>685</v>
      </c>
      <c r="G163" s="55" t="s">
        <v>886</v>
      </c>
      <c r="H163" s="10" t="s">
        <v>24</v>
      </c>
      <c r="I163" s="16"/>
      <c r="J163" s="28" t="s">
        <v>3720</v>
      </c>
      <c r="K163" s="11"/>
      <c r="L163" s="200"/>
    </row>
    <row r="164" spans="1:12" s="12" customFormat="1" ht="16.5" customHeight="1">
      <c r="A164" s="5">
        <v>97</v>
      </c>
      <c r="B164" s="9">
        <v>28</v>
      </c>
      <c r="C164" s="9" t="s">
        <v>202</v>
      </c>
      <c r="D164" s="8" t="s">
        <v>259</v>
      </c>
      <c r="E164" s="27" t="s">
        <v>487</v>
      </c>
      <c r="F164" s="232" t="s">
        <v>686</v>
      </c>
      <c r="G164" s="55" t="s">
        <v>625</v>
      </c>
      <c r="H164" s="10" t="s">
        <v>25</v>
      </c>
      <c r="I164" s="16"/>
      <c r="J164" s="28" t="s">
        <v>3728</v>
      </c>
      <c r="K164" s="11"/>
      <c r="L164" s="200"/>
    </row>
    <row r="165" spans="1:12" s="12" customFormat="1" ht="16.5" customHeight="1">
      <c r="A165" s="5">
        <v>97</v>
      </c>
      <c r="B165" s="9">
        <v>29</v>
      </c>
      <c r="C165" s="9" t="s">
        <v>203</v>
      </c>
      <c r="D165" s="8" t="s">
        <v>260</v>
      </c>
      <c r="E165" s="27" t="s">
        <v>486</v>
      </c>
      <c r="F165" s="232" t="s">
        <v>687</v>
      </c>
      <c r="G165" s="55" t="s">
        <v>886</v>
      </c>
      <c r="H165" s="10" t="s">
        <v>26</v>
      </c>
      <c r="I165" s="16"/>
      <c r="J165" s="28"/>
      <c r="K165" s="11"/>
      <c r="L165" s="200"/>
    </row>
    <row r="166" spans="1:12" s="12" customFormat="1" ht="16.5" customHeight="1">
      <c r="A166" s="5">
        <v>97</v>
      </c>
      <c r="B166" s="9">
        <v>30</v>
      </c>
      <c r="C166" s="9" t="s">
        <v>204</v>
      </c>
      <c r="D166" s="8" t="s">
        <v>283</v>
      </c>
      <c r="E166" s="27" t="s">
        <v>486</v>
      </c>
      <c r="F166" s="232" t="s">
        <v>688</v>
      </c>
      <c r="G166" s="55" t="s">
        <v>885</v>
      </c>
      <c r="H166" s="10" t="s">
        <v>27</v>
      </c>
      <c r="I166" s="16"/>
      <c r="J166" s="28"/>
      <c r="K166" s="11"/>
      <c r="L166" s="200"/>
    </row>
    <row r="167" spans="1:12" s="12" customFormat="1" ht="16.5" customHeight="1">
      <c r="A167" s="5">
        <v>97</v>
      </c>
      <c r="B167" s="9">
        <v>31</v>
      </c>
      <c r="C167" s="9" t="s">
        <v>205</v>
      </c>
      <c r="D167" s="8" t="s">
        <v>261</v>
      </c>
      <c r="E167" s="27" t="s">
        <v>486</v>
      </c>
      <c r="F167" s="232" t="s">
        <v>689</v>
      </c>
      <c r="G167" s="55" t="s">
        <v>885</v>
      </c>
      <c r="H167" s="10" t="s">
        <v>28</v>
      </c>
      <c r="I167" s="16"/>
      <c r="J167" s="28"/>
      <c r="K167" s="11"/>
      <c r="L167" s="200"/>
    </row>
    <row r="168" spans="1:12" s="12" customFormat="1" ht="16.5" customHeight="1">
      <c r="A168" s="5">
        <v>97</v>
      </c>
      <c r="B168" s="9">
        <v>32</v>
      </c>
      <c r="C168" s="9" t="s">
        <v>206</v>
      </c>
      <c r="D168" s="8" t="s">
        <v>261</v>
      </c>
      <c r="E168" s="27" t="s">
        <v>487</v>
      </c>
      <c r="F168" s="232" t="s">
        <v>690</v>
      </c>
      <c r="G168" s="55" t="s">
        <v>885</v>
      </c>
      <c r="H168" s="10" t="s">
        <v>29</v>
      </c>
      <c r="I168" s="16"/>
      <c r="J168" s="28"/>
      <c r="K168" s="11"/>
      <c r="L168" s="200"/>
    </row>
    <row r="169" spans="1:12" s="12" customFormat="1" ht="16.5" customHeight="1">
      <c r="A169" s="5">
        <v>97</v>
      </c>
      <c r="B169" s="9">
        <v>33</v>
      </c>
      <c r="C169" s="9" t="s">
        <v>207</v>
      </c>
      <c r="D169" s="8" t="s">
        <v>262</v>
      </c>
      <c r="E169" s="27" t="s">
        <v>487</v>
      </c>
      <c r="F169" s="232" t="s">
        <v>691</v>
      </c>
      <c r="G169" s="55" t="s">
        <v>885</v>
      </c>
      <c r="H169" s="10" t="s">
        <v>30</v>
      </c>
      <c r="I169" s="16"/>
      <c r="J169" s="28"/>
      <c r="K169" s="11"/>
      <c r="L169" s="200"/>
    </row>
    <row r="170" spans="1:12" s="12" customFormat="1" ht="16.5" customHeight="1">
      <c r="A170" s="5">
        <v>97</v>
      </c>
      <c r="B170" s="9">
        <v>34</v>
      </c>
      <c r="C170" s="9" t="s">
        <v>208</v>
      </c>
      <c r="D170" s="8" t="s">
        <v>262</v>
      </c>
      <c r="E170" s="27" t="s">
        <v>486</v>
      </c>
      <c r="F170" s="232" t="s">
        <v>692</v>
      </c>
      <c r="G170" s="55" t="s">
        <v>885</v>
      </c>
      <c r="H170" s="10" t="s">
        <v>36</v>
      </c>
      <c r="I170" s="16"/>
      <c r="J170" s="28" t="s">
        <v>361</v>
      </c>
      <c r="K170" s="11"/>
      <c r="L170" s="200"/>
    </row>
    <row r="171" spans="1:12" s="12" customFormat="1" ht="16.5" customHeight="1">
      <c r="A171" s="5">
        <v>97</v>
      </c>
      <c r="B171" s="9">
        <v>35</v>
      </c>
      <c r="C171" s="9" t="s">
        <v>208</v>
      </c>
      <c r="D171" s="8" t="s">
        <v>262</v>
      </c>
      <c r="E171" s="27" t="s">
        <v>486</v>
      </c>
      <c r="F171" s="232" t="s">
        <v>693</v>
      </c>
      <c r="G171" s="55" t="s">
        <v>885</v>
      </c>
      <c r="H171" s="10" t="s">
        <v>31</v>
      </c>
      <c r="I171" s="16"/>
      <c r="J171" s="28"/>
      <c r="K171" s="11"/>
      <c r="L171" s="200"/>
    </row>
    <row r="172" spans="1:12" s="12" customFormat="1" ht="16.5" customHeight="1">
      <c r="A172" s="5">
        <v>97</v>
      </c>
      <c r="B172" s="9">
        <v>36</v>
      </c>
      <c r="C172" s="9" t="s">
        <v>362</v>
      </c>
      <c r="D172" s="8" t="s">
        <v>284</v>
      </c>
      <c r="E172" s="27" t="s">
        <v>485</v>
      </c>
      <c r="F172" s="232" t="s">
        <v>694</v>
      </c>
      <c r="G172" s="5" t="s">
        <v>887</v>
      </c>
      <c r="H172" s="54" t="s">
        <v>591</v>
      </c>
      <c r="I172" s="26"/>
      <c r="J172" s="28"/>
      <c r="K172" s="11"/>
      <c r="L172" s="200"/>
    </row>
    <row r="173" spans="1:12" s="12" customFormat="1" ht="16.5" customHeight="1">
      <c r="A173" s="5">
        <v>97</v>
      </c>
      <c r="B173" s="9">
        <v>37</v>
      </c>
      <c r="C173" s="9" t="s">
        <v>363</v>
      </c>
      <c r="D173" s="16" t="s">
        <v>263</v>
      </c>
      <c r="E173" s="27" t="s">
        <v>485</v>
      </c>
      <c r="F173" s="232" t="s">
        <v>695</v>
      </c>
      <c r="G173" s="5" t="s">
        <v>130</v>
      </c>
      <c r="H173" s="10" t="s">
        <v>38</v>
      </c>
      <c r="I173" s="16"/>
      <c r="J173" s="28"/>
      <c r="K173" s="11"/>
      <c r="L173" s="200"/>
    </row>
    <row r="174" spans="1:12" s="12" customFormat="1" ht="16.5" customHeight="1">
      <c r="A174" s="5">
        <v>97</v>
      </c>
      <c r="B174" s="9">
        <v>38</v>
      </c>
      <c r="C174" s="9" t="s">
        <v>364</v>
      </c>
      <c r="D174" s="16" t="s">
        <v>262</v>
      </c>
      <c r="E174" s="27" t="s">
        <v>487</v>
      </c>
      <c r="F174" s="232" t="s">
        <v>696</v>
      </c>
      <c r="G174" s="5" t="s">
        <v>130</v>
      </c>
      <c r="H174" s="10" t="s">
        <v>39</v>
      </c>
      <c r="I174" s="16"/>
      <c r="J174" s="28"/>
      <c r="K174" s="11"/>
      <c r="L174" s="200"/>
    </row>
    <row r="175" spans="1:12" s="12" customFormat="1" ht="16.5" customHeight="1">
      <c r="A175" s="5">
        <v>97</v>
      </c>
      <c r="B175" s="9">
        <v>39</v>
      </c>
      <c r="C175" s="9" t="s">
        <v>365</v>
      </c>
      <c r="D175" s="27" t="s">
        <v>890</v>
      </c>
      <c r="E175" s="27" t="s">
        <v>485</v>
      </c>
      <c r="F175" s="232" t="s">
        <v>697</v>
      </c>
      <c r="G175" s="5" t="s">
        <v>482</v>
      </c>
      <c r="H175" s="10" t="s">
        <v>40</v>
      </c>
      <c r="I175" s="16"/>
      <c r="J175" s="11"/>
      <c r="K175" s="11"/>
      <c r="L175" s="200"/>
    </row>
    <row r="176" spans="1:12" s="12" customFormat="1" ht="16.5" customHeight="1">
      <c r="A176" s="5">
        <v>97</v>
      </c>
      <c r="B176" s="9">
        <v>40</v>
      </c>
      <c r="C176" s="9" t="s">
        <v>366</v>
      </c>
      <c r="D176" s="16" t="s">
        <v>160</v>
      </c>
      <c r="E176" s="27" t="s">
        <v>485</v>
      </c>
      <c r="F176" s="232" t="s">
        <v>698</v>
      </c>
      <c r="G176" s="5" t="s">
        <v>482</v>
      </c>
      <c r="H176" s="10" t="s">
        <v>41</v>
      </c>
      <c r="I176" s="16"/>
      <c r="J176" s="11"/>
      <c r="K176" s="11"/>
      <c r="L176" s="200"/>
    </row>
    <row r="177" spans="1:12" s="12" customFormat="1" ht="16.5" customHeight="1">
      <c r="A177" s="5">
        <v>97</v>
      </c>
      <c r="B177" s="9">
        <v>41</v>
      </c>
      <c r="C177" s="9" t="s">
        <v>367</v>
      </c>
      <c r="D177" s="16" t="s">
        <v>255</v>
      </c>
      <c r="E177" s="27" t="s">
        <v>487</v>
      </c>
      <c r="F177" s="232" t="s">
        <v>699</v>
      </c>
      <c r="G177" s="5" t="s">
        <v>482</v>
      </c>
      <c r="H177" s="10" t="s">
        <v>42</v>
      </c>
      <c r="I177" s="16"/>
      <c r="J177" s="11"/>
      <c r="K177" s="11"/>
      <c r="L177" s="200"/>
    </row>
    <row r="178" spans="1:12" s="12" customFormat="1" ht="16.5" customHeight="1">
      <c r="A178" s="5">
        <v>97</v>
      </c>
      <c r="B178" s="9">
        <v>42</v>
      </c>
      <c r="C178" s="9" t="s">
        <v>368</v>
      </c>
      <c r="D178" s="16" t="s">
        <v>261</v>
      </c>
      <c r="E178" s="27" t="s">
        <v>486</v>
      </c>
      <c r="F178" s="232" t="s">
        <v>700</v>
      </c>
      <c r="G178" s="5" t="s">
        <v>129</v>
      </c>
      <c r="H178" s="10" t="s">
        <v>43</v>
      </c>
      <c r="I178" s="16"/>
      <c r="J178" s="11"/>
      <c r="K178" s="11"/>
      <c r="L178" s="200"/>
    </row>
    <row r="179" spans="1:12" s="262" customFormat="1" ht="16.5" customHeight="1">
      <c r="A179" s="10">
        <v>98</v>
      </c>
      <c r="B179" s="10">
        <v>1</v>
      </c>
      <c r="C179" s="10" t="s">
        <v>369</v>
      </c>
      <c r="D179" s="16" t="s">
        <v>264</v>
      </c>
      <c r="E179" s="51" t="s">
        <v>903</v>
      </c>
      <c r="F179" s="232" t="s">
        <v>820</v>
      </c>
      <c r="G179" s="9" t="s">
        <v>546</v>
      </c>
      <c r="H179" s="10" t="s">
        <v>88</v>
      </c>
      <c r="I179" s="16"/>
      <c r="J179" s="261"/>
      <c r="K179" s="261"/>
      <c r="L179" s="200"/>
    </row>
    <row r="180" spans="1:12" s="262" customFormat="1" ht="16.5" customHeight="1">
      <c r="A180" s="10">
        <v>98</v>
      </c>
      <c r="B180" s="10">
        <v>2</v>
      </c>
      <c r="C180" s="10" t="s">
        <v>370</v>
      </c>
      <c r="D180" s="16" t="s">
        <v>265</v>
      </c>
      <c r="E180" s="51" t="s">
        <v>486</v>
      </c>
      <c r="F180" s="232" t="s">
        <v>821</v>
      </c>
      <c r="G180" s="9" t="s">
        <v>552</v>
      </c>
      <c r="H180" s="10" t="s">
        <v>89</v>
      </c>
      <c r="I180" s="16"/>
      <c r="J180" s="261"/>
      <c r="K180" s="261"/>
      <c r="L180" s="200"/>
    </row>
    <row r="181" spans="1:12" s="262" customFormat="1" ht="16.5" customHeight="1">
      <c r="A181" s="10">
        <v>98</v>
      </c>
      <c r="B181" s="10">
        <v>3</v>
      </c>
      <c r="C181" s="10" t="s">
        <v>371</v>
      </c>
      <c r="D181" s="16" t="s">
        <v>265</v>
      </c>
      <c r="E181" s="51" t="s">
        <v>487</v>
      </c>
      <c r="F181" s="232" t="s">
        <v>822</v>
      </c>
      <c r="G181" s="9" t="s">
        <v>551</v>
      </c>
      <c r="H181" s="10" t="s">
        <v>90</v>
      </c>
      <c r="I181" s="16"/>
      <c r="J181" s="261"/>
      <c r="K181" s="261"/>
      <c r="L181" s="200"/>
    </row>
    <row r="182" spans="1:12" s="262" customFormat="1" ht="16.5" customHeight="1">
      <c r="A182" s="10">
        <v>98</v>
      </c>
      <c r="B182" s="10">
        <v>4</v>
      </c>
      <c r="C182" s="10" t="s">
        <v>372</v>
      </c>
      <c r="D182" s="16" t="s">
        <v>265</v>
      </c>
      <c r="E182" s="51" t="s">
        <v>487</v>
      </c>
      <c r="F182" s="232" t="s">
        <v>823</v>
      </c>
      <c r="G182" s="9" t="s">
        <v>548</v>
      </c>
      <c r="H182" s="10" t="s">
        <v>91</v>
      </c>
      <c r="I182" s="16"/>
      <c r="J182" s="261"/>
      <c r="K182" s="261"/>
      <c r="L182" s="200"/>
    </row>
    <row r="183" spans="1:12" s="12" customFormat="1" ht="16.5" customHeight="1">
      <c r="A183" s="10">
        <v>98</v>
      </c>
      <c r="B183" s="10">
        <v>5</v>
      </c>
      <c r="C183" s="5" t="s">
        <v>323</v>
      </c>
      <c r="D183" s="6" t="s">
        <v>322</v>
      </c>
      <c r="E183" s="49" t="s">
        <v>486</v>
      </c>
      <c r="F183" s="231" t="s">
        <v>641</v>
      </c>
      <c r="G183" s="5" t="s">
        <v>129</v>
      </c>
      <c r="H183" s="5" t="s">
        <v>92</v>
      </c>
      <c r="I183" s="6"/>
      <c r="J183" s="11"/>
      <c r="K183" s="11"/>
      <c r="L183" s="200"/>
    </row>
    <row r="184" spans="1:12" s="262" customFormat="1" ht="16.5" customHeight="1">
      <c r="A184" s="10">
        <v>98</v>
      </c>
      <c r="B184" s="10">
        <v>6</v>
      </c>
      <c r="C184" s="10" t="s">
        <v>373</v>
      </c>
      <c r="D184" s="16" t="s">
        <v>266</v>
      </c>
      <c r="E184" s="51" t="s">
        <v>487</v>
      </c>
      <c r="F184" s="232" t="s">
        <v>824</v>
      </c>
      <c r="G184" s="9" t="s">
        <v>547</v>
      </c>
      <c r="H184" s="10" t="s">
        <v>93</v>
      </c>
      <c r="I184" s="16"/>
      <c r="J184" s="261"/>
      <c r="K184" s="261"/>
      <c r="L184" s="200"/>
    </row>
    <row r="185" spans="1:12" s="262" customFormat="1" ht="16.5" customHeight="1">
      <c r="A185" s="10">
        <v>98</v>
      </c>
      <c r="B185" s="10">
        <v>7</v>
      </c>
      <c r="C185" s="10" t="s">
        <v>374</v>
      </c>
      <c r="D185" s="16" t="s">
        <v>266</v>
      </c>
      <c r="E185" s="51" t="s">
        <v>486</v>
      </c>
      <c r="F185" s="232" t="s">
        <v>825</v>
      </c>
      <c r="G185" s="9" t="s">
        <v>553</v>
      </c>
      <c r="H185" s="10" t="s">
        <v>94</v>
      </c>
      <c r="I185" s="16"/>
      <c r="J185" s="261"/>
      <c r="K185" s="261"/>
      <c r="L185" s="200"/>
    </row>
    <row r="186" spans="1:12" s="262" customFormat="1" ht="16.5" customHeight="1">
      <c r="A186" s="10">
        <v>98</v>
      </c>
      <c r="B186" s="10">
        <v>8</v>
      </c>
      <c r="C186" s="10" t="s">
        <v>375</v>
      </c>
      <c r="D186" s="16" t="s">
        <v>267</v>
      </c>
      <c r="E186" s="51" t="s">
        <v>485</v>
      </c>
      <c r="F186" s="232" t="s">
        <v>826</v>
      </c>
      <c r="G186" s="9" t="s">
        <v>548</v>
      </c>
      <c r="H186" s="10" t="s">
        <v>95</v>
      </c>
      <c r="I186" s="16"/>
      <c r="J186" s="261"/>
      <c r="K186" s="261"/>
      <c r="L186" s="200"/>
    </row>
    <row r="187" spans="1:12" s="262" customFormat="1" ht="16.5" customHeight="1">
      <c r="A187" s="10">
        <v>98</v>
      </c>
      <c r="B187" s="10">
        <v>9</v>
      </c>
      <c r="C187" s="10" t="s">
        <v>376</v>
      </c>
      <c r="D187" s="16" t="s">
        <v>267</v>
      </c>
      <c r="E187" s="51" t="s">
        <v>486</v>
      </c>
      <c r="F187" s="232" t="s">
        <v>827</v>
      </c>
      <c r="G187" s="9" t="s">
        <v>547</v>
      </c>
      <c r="H187" s="10" t="s">
        <v>96</v>
      </c>
      <c r="I187" s="16"/>
      <c r="J187" s="261"/>
      <c r="K187" s="261"/>
      <c r="L187" s="200"/>
    </row>
    <row r="188" spans="1:12" s="262" customFormat="1" ht="16.5" customHeight="1">
      <c r="A188" s="10">
        <v>98</v>
      </c>
      <c r="B188" s="10">
        <v>10</v>
      </c>
      <c r="C188" s="10" t="s">
        <v>377</v>
      </c>
      <c r="D188" s="16" t="s">
        <v>267</v>
      </c>
      <c r="E188" s="51" t="s">
        <v>487</v>
      </c>
      <c r="F188" s="232" t="s">
        <v>828</v>
      </c>
      <c r="G188" s="9" t="s">
        <v>547</v>
      </c>
      <c r="H188" s="10" t="s">
        <v>97</v>
      </c>
      <c r="I188" s="16"/>
      <c r="J188" s="261"/>
      <c r="K188" s="261"/>
      <c r="L188" s="200"/>
    </row>
    <row r="189" spans="1:12" s="262" customFormat="1" ht="16.5" customHeight="1">
      <c r="A189" s="10">
        <v>98</v>
      </c>
      <c r="B189" s="10">
        <v>11</v>
      </c>
      <c r="C189" s="10" t="s">
        <v>378</v>
      </c>
      <c r="D189" s="16" t="s">
        <v>267</v>
      </c>
      <c r="E189" s="51" t="s">
        <v>486</v>
      </c>
      <c r="F189" s="232" t="s">
        <v>829</v>
      </c>
      <c r="G189" s="9" t="s">
        <v>547</v>
      </c>
      <c r="H189" s="10" t="s">
        <v>98</v>
      </c>
      <c r="I189" s="16"/>
      <c r="J189" s="261"/>
      <c r="K189" s="261"/>
      <c r="L189" s="200"/>
    </row>
    <row r="190" spans="1:12" s="262" customFormat="1" ht="16.5" customHeight="1">
      <c r="A190" s="10">
        <v>98</v>
      </c>
      <c r="B190" s="10">
        <v>12</v>
      </c>
      <c r="C190" s="10" t="s">
        <v>379</v>
      </c>
      <c r="D190" s="16" t="s">
        <v>268</v>
      </c>
      <c r="E190" s="51" t="s">
        <v>487</v>
      </c>
      <c r="F190" s="232" t="s">
        <v>830</v>
      </c>
      <c r="G190" s="9" t="s">
        <v>547</v>
      </c>
      <c r="H190" s="10" t="s">
        <v>99</v>
      </c>
      <c r="I190" s="16"/>
      <c r="J190" s="261"/>
      <c r="K190" s="261"/>
      <c r="L190" s="200"/>
    </row>
    <row r="191" spans="1:12" s="262" customFormat="1" ht="16.5" customHeight="1">
      <c r="A191" s="10">
        <v>98</v>
      </c>
      <c r="B191" s="10">
        <v>13</v>
      </c>
      <c r="C191" s="10" t="s">
        <v>380</v>
      </c>
      <c r="D191" s="16" t="s">
        <v>269</v>
      </c>
      <c r="E191" s="51" t="s">
        <v>487</v>
      </c>
      <c r="F191" s="232" t="s">
        <v>831</v>
      </c>
      <c r="G191" s="9" t="s">
        <v>547</v>
      </c>
      <c r="H191" s="10" t="s">
        <v>100</v>
      </c>
      <c r="I191" s="16"/>
      <c r="J191" s="261"/>
      <c r="K191" s="261"/>
      <c r="L191" s="200"/>
    </row>
    <row r="192" spans="1:12" s="262" customFormat="1" ht="16.5" customHeight="1">
      <c r="A192" s="10">
        <v>98</v>
      </c>
      <c r="B192" s="10">
        <v>14</v>
      </c>
      <c r="C192" s="10" t="s">
        <v>381</v>
      </c>
      <c r="D192" s="16" t="s">
        <v>269</v>
      </c>
      <c r="E192" s="51" t="s">
        <v>487</v>
      </c>
      <c r="F192" s="232" t="s">
        <v>832</v>
      </c>
      <c r="G192" s="9" t="s">
        <v>547</v>
      </c>
      <c r="H192" s="10" t="s">
        <v>101</v>
      </c>
      <c r="I192" s="16"/>
      <c r="J192" s="261"/>
      <c r="K192" s="261"/>
      <c r="L192" s="200"/>
    </row>
    <row r="193" spans="1:12" s="262" customFormat="1" ht="16.5" customHeight="1">
      <c r="A193" s="10">
        <v>98</v>
      </c>
      <c r="B193" s="10">
        <v>15</v>
      </c>
      <c r="C193" s="10" t="s">
        <v>382</v>
      </c>
      <c r="D193" s="16" t="s">
        <v>270</v>
      </c>
      <c r="E193" s="51" t="s">
        <v>487</v>
      </c>
      <c r="F193" s="232" t="s">
        <v>833</v>
      </c>
      <c r="G193" s="9" t="s">
        <v>546</v>
      </c>
      <c r="H193" s="10" t="s">
        <v>102</v>
      </c>
      <c r="I193" s="16"/>
      <c r="J193" s="261"/>
      <c r="K193" s="261"/>
      <c r="L193" s="200"/>
    </row>
    <row r="194" spans="1:12" s="262" customFormat="1" ht="16.5" customHeight="1">
      <c r="A194" s="10">
        <v>98</v>
      </c>
      <c r="B194" s="10">
        <v>16</v>
      </c>
      <c r="C194" s="10" t="s">
        <v>383</v>
      </c>
      <c r="D194" s="16" t="s">
        <v>270</v>
      </c>
      <c r="E194" s="51" t="s">
        <v>485</v>
      </c>
      <c r="F194" s="232" t="s">
        <v>834</v>
      </c>
      <c r="G194" s="55" t="s">
        <v>888</v>
      </c>
      <c r="H194" s="10" t="s">
        <v>103</v>
      </c>
      <c r="I194" s="16"/>
      <c r="J194" s="261"/>
      <c r="K194" s="261"/>
      <c r="L194" s="200"/>
    </row>
    <row r="195" spans="1:12" s="262" customFormat="1" ht="16.5" customHeight="1">
      <c r="A195" s="10">
        <v>98</v>
      </c>
      <c r="B195" s="10">
        <v>17</v>
      </c>
      <c r="C195" s="10" t="s">
        <v>384</v>
      </c>
      <c r="D195" s="16" t="s">
        <v>271</v>
      </c>
      <c r="E195" s="51" t="s">
        <v>485</v>
      </c>
      <c r="F195" s="232" t="s">
        <v>835</v>
      </c>
      <c r="G195" s="9" t="s">
        <v>547</v>
      </c>
      <c r="H195" s="10" t="s">
        <v>104</v>
      </c>
      <c r="I195" s="16"/>
      <c r="J195" s="261"/>
      <c r="K195" s="261"/>
      <c r="L195" s="200"/>
    </row>
    <row r="196" spans="1:12" s="262" customFormat="1" ht="16.5" customHeight="1">
      <c r="A196" s="10">
        <v>98</v>
      </c>
      <c r="B196" s="10">
        <v>18</v>
      </c>
      <c r="C196" s="10" t="s">
        <v>385</v>
      </c>
      <c r="D196" s="16" t="s">
        <v>272</v>
      </c>
      <c r="E196" s="51" t="s">
        <v>486</v>
      </c>
      <c r="F196" s="232" t="s">
        <v>836</v>
      </c>
      <c r="G196" s="55" t="s">
        <v>889</v>
      </c>
      <c r="H196" s="10" t="s">
        <v>105</v>
      </c>
      <c r="I196" s="16"/>
      <c r="J196" s="261"/>
      <c r="K196" s="261"/>
      <c r="L196" s="200"/>
    </row>
    <row r="197" spans="1:12" s="262" customFormat="1" ht="16.5" customHeight="1">
      <c r="A197" s="10">
        <v>98</v>
      </c>
      <c r="B197" s="10">
        <v>19</v>
      </c>
      <c r="C197" s="10" t="s">
        <v>386</v>
      </c>
      <c r="D197" s="16" t="s">
        <v>273</v>
      </c>
      <c r="E197" s="51" t="s">
        <v>485</v>
      </c>
      <c r="F197" s="232" t="s">
        <v>837</v>
      </c>
      <c r="G197" s="55" t="s">
        <v>881</v>
      </c>
      <c r="H197" s="10" t="s">
        <v>106</v>
      </c>
      <c r="I197" s="16"/>
      <c r="J197" s="261"/>
      <c r="K197" s="261"/>
      <c r="L197" s="200"/>
    </row>
    <row r="198" spans="1:12" s="262" customFormat="1" ht="16.5" customHeight="1">
      <c r="A198" s="10">
        <v>98</v>
      </c>
      <c r="B198" s="10">
        <v>20</v>
      </c>
      <c r="C198" s="10" t="s">
        <v>387</v>
      </c>
      <c r="D198" s="16" t="s">
        <v>273</v>
      </c>
      <c r="E198" s="51" t="s">
        <v>487</v>
      </c>
      <c r="F198" s="232" t="s">
        <v>838</v>
      </c>
      <c r="G198" s="55" t="s">
        <v>881</v>
      </c>
      <c r="H198" s="10" t="s">
        <v>107</v>
      </c>
      <c r="I198" s="16"/>
      <c r="J198" s="261"/>
      <c r="K198" s="261"/>
      <c r="L198" s="200"/>
    </row>
    <row r="199" spans="1:12" s="262" customFormat="1" ht="16.5" customHeight="1">
      <c r="A199" s="10">
        <v>98</v>
      </c>
      <c r="B199" s="10">
        <v>21</v>
      </c>
      <c r="C199" s="10" t="s">
        <v>388</v>
      </c>
      <c r="D199" s="16" t="s">
        <v>273</v>
      </c>
      <c r="E199" s="51" t="s">
        <v>487</v>
      </c>
      <c r="F199" s="232" t="s">
        <v>839</v>
      </c>
      <c r="G199" s="55" t="s">
        <v>881</v>
      </c>
      <c r="H199" s="10" t="s">
        <v>108</v>
      </c>
      <c r="I199" s="16"/>
      <c r="J199" s="261"/>
      <c r="K199" s="261"/>
      <c r="L199" s="200"/>
    </row>
    <row r="200" spans="1:12" s="262" customFormat="1" ht="16.5" customHeight="1">
      <c r="A200" s="10">
        <v>98</v>
      </c>
      <c r="B200" s="10">
        <v>22</v>
      </c>
      <c r="C200" s="10" t="s">
        <v>389</v>
      </c>
      <c r="D200" s="16" t="s">
        <v>161</v>
      </c>
      <c r="E200" s="51" t="s">
        <v>486</v>
      </c>
      <c r="F200" s="232" t="s">
        <v>840</v>
      </c>
      <c r="G200" s="55" t="s">
        <v>882</v>
      </c>
      <c r="H200" s="10" t="s">
        <v>109</v>
      </c>
      <c r="I200" s="16"/>
      <c r="J200" s="261"/>
      <c r="K200" s="261"/>
      <c r="L200" s="200"/>
    </row>
    <row r="201" spans="1:12" s="262" customFormat="1" ht="16.5" customHeight="1">
      <c r="A201" s="10">
        <v>98</v>
      </c>
      <c r="B201" s="10">
        <v>23</v>
      </c>
      <c r="C201" s="10" t="s">
        <v>390</v>
      </c>
      <c r="D201" s="16" t="s">
        <v>161</v>
      </c>
      <c r="E201" s="51" t="s">
        <v>486</v>
      </c>
      <c r="F201" s="232" t="s">
        <v>841</v>
      </c>
      <c r="G201" s="55" t="s">
        <v>883</v>
      </c>
      <c r="H201" s="10" t="s">
        <v>110</v>
      </c>
      <c r="I201" s="16"/>
      <c r="J201" s="261"/>
      <c r="K201" s="261"/>
      <c r="L201" s="200"/>
    </row>
    <row r="202" spans="1:12" s="262" customFormat="1" ht="16.5" customHeight="1">
      <c r="A202" s="10">
        <v>98</v>
      </c>
      <c r="B202" s="10">
        <v>24</v>
      </c>
      <c r="C202" s="10" t="s">
        <v>391</v>
      </c>
      <c r="D202" s="16" t="s">
        <v>161</v>
      </c>
      <c r="E202" s="51" t="s">
        <v>487</v>
      </c>
      <c r="F202" s="232" t="s">
        <v>701</v>
      </c>
      <c r="G202" s="55" t="s">
        <v>884</v>
      </c>
      <c r="H202" s="10" t="s">
        <v>550</v>
      </c>
      <c r="I202" s="16"/>
      <c r="J202" s="261"/>
      <c r="K202" s="261"/>
      <c r="L202" s="200"/>
    </row>
    <row r="203" spans="1:12" s="262" customFormat="1" ht="16.5" customHeight="1">
      <c r="A203" s="10">
        <v>98</v>
      </c>
      <c r="B203" s="10">
        <v>25</v>
      </c>
      <c r="C203" s="10" t="s">
        <v>392</v>
      </c>
      <c r="D203" s="16" t="s">
        <v>274</v>
      </c>
      <c r="E203" s="51" t="s">
        <v>485</v>
      </c>
      <c r="F203" s="232" t="s">
        <v>842</v>
      </c>
      <c r="G203" s="9" t="s">
        <v>547</v>
      </c>
      <c r="H203" s="10" t="s">
        <v>111</v>
      </c>
      <c r="I203" s="16"/>
      <c r="J203" s="261"/>
      <c r="K203" s="261"/>
      <c r="L203" s="200"/>
    </row>
    <row r="204" spans="1:12" s="262" customFormat="1" ht="16.5" customHeight="1">
      <c r="A204" s="10">
        <v>98</v>
      </c>
      <c r="B204" s="10">
        <v>26</v>
      </c>
      <c r="C204" s="10" t="s">
        <v>393</v>
      </c>
      <c r="D204" s="16" t="s">
        <v>274</v>
      </c>
      <c r="E204" s="51" t="s">
        <v>485</v>
      </c>
      <c r="F204" s="232" t="s">
        <v>843</v>
      </c>
      <c r="G204" s="9" t="s">
        <v>547</v>
      </c>
      <c r="H204" s="10" t="s">
        <v>112</v>
      </c>
      <c r="I204" s="16"/>
      <c r="J204" s="261"/>
      <c r="K204" s="261"/>
      <c r="L204" s="200"/>
    </row>
    <row r="205" spans="1:12" s="262" customFormat="1" ht="16.5" customHeight="1">
      <c r="A205" s="10">
        <v>98</v>
      </c>
      <c r="B205" s="10">
        <v>27</v>
      </c>
      <c r="C205" s="10" t="s">
        <v>394</v>
      </c>
      <c r="D205" s="16" t="s">
        <v>274</v>
      </c>
      <c r="E205" s="51" t="s">
        <v>487</v>
      </c>
      <c r="F205" s="232" t="s">
        <v>844</v>
      </c>
      <c r="G205" s="9" t="s">
        <v>551</v>
      </c>
      <c r="H205" s="10" t="s">
        <v>113</v>
      </c>
      <c r="I205" s="16"/>
      <c r="J205" s="261"/>
      <c r="K205" s="261"/>
      <c r="L205" s="200"/>
    </row>
    <row r="206" spans="1:12" s="262" customFormat="1" ht="16.5" customHeight="1">
      <c r="A206" s="10">
        <v>98</v>
      </c>
      <c r="B206" s="10">
        <v>28</v>
      </c>
      <c r="C206" s="10" t="s">
        <v>395</v>
      </c>
      <c r="D206" s="16" t="s">
        <v>275</v>
      </c>
      <c r="E206" s="51" t="s">
        <v>486</v>
      </c>
      <c r="F206" s="232" t="s">
        <v>845</v>
      </c>
      <c r="G206" s="9" t="s">
        <v>549</v>
      </c>
      <c r="H206" s="10" t="s">
        <v>114</v>
      </c>
      <c r="I206" s="16"/>
      <c r="J206" s="261"/>
      <c r="K206" s="261"/>
      <c r="L206" s="200"/>
    </row>
    <row r="207" spans="1:12" s="262" customFormat="1" ht="16.5" customHeight="1">
      <c r="A207" s="10">
        <v>98</v>
      </c>
      <c r="B207" s="10">
        <v>29</v>
      </c>
      <c r="C207" s="10" t="s">
        <v>396</v>
      </c>
      <c r="D207" s="16" t="s">
        <v>275</v>
      </c>
      <c r="E207" s="51" t="s">
        <v>486</v>
      </c>
      <c r="F207" s="232" t="s">
        <v>846</v>
      </c>
      <c r="G207" s="9" t="s">
        <v>547</v>
      </c>
      <c r="H207" s="10" t="s">
        <v>115</v>
      </c>
      <c r="I207" s="16"/>
      <c r="J207" s="261"/>
      <c r="K207" s="261"/>
      <c r="L207" s="200"/>
    </row>
    <row r="208" spans="1:12" s="262" customFormat="1" ht="16.5" customHeight="1">
      <c r="A208" s="10">
        <v>98</v>
      </c>
      <c r="B208" s="10">
        <v>30</v>
      </c>
      <c r="C208" s="10" t="s">
        <v>397</v>
      </c>
      <c r="D208" s="16" t="s">
        <v>276</v>
      </c>
      <c r="E208" s="51" t="s">
        <v>486</v>
      </c>
      <c r="F208" s="232" t="s">
        <v>847</v>
      </c>
      <c r="G208" s="9" t="s">
        <v>551</v>
      </c>
      <c r="H208" s="10" t="s">
        <v>116</v>
      </c>
      <c r="I208" s="16"/>
      <c r="J208" s="261"/>
      <c r="K208" s="261"/>
      <c r="L208" s="200"/>
    </row>
    <row r="209" spans="1:12" s="262" customFormat="1" ht="16.5" customHeight="1">
      <c r="A209" s="10">
        <v>98</v>
      </c>
      <c r="B209" s="10">
        <v>31</v>
      </c>
      <c r="C209" s="10" t="s">
        <v>398</v>
      </c>
      <c r="D209" s="16" t="s">
        <v>277</v>
      </c>
      <c r="E209" s="51" t="s">
        <v>485</v>
      </c>
      <c r="F209" s="232" t="s">
        <v>848</v>
      </c>
      <c r="G209" s="55" t="s">
        <v>619</v>
      </c>
      <c r="H209" s="10" t="s">
        <v>117</v>
      </c>
      <c r="I209" s="16"/>
      <c r="J209" s="261"/>
      <c r="K209" s="261"/>
      <c r="L209" s="200"/>
    </row>
    <row r="210" spans="1:12" s="262" customFormat="1" ht="16.5" customHeight="1">
      <c r="A210" s="10">
        <v>98</v>
      </c>
      <c r="B210" s="10">
        <v>32</v>
      </c>
      <c r="C210" s="10" t="s">
        <v>398</v>
      </c>
      <c r="D210" s="16" t="s">
        <v>277</v>
      </c>
      <c r="E210" s="51" t="s">
        <v>485</v>
      </c>
      <c r="F210" s="232" t="s">
        <v>849</v>
      </c>
      <c r="G210" s="55" t="s">
        <v>620</v>
      </c>
      <c r="H210" s="10" t="s">
        <v>118</v>
      </c>
      <c r="I210" s="16"/>
      <c r="J210" s="261"/>
      <c r="K210" s="261"/>
      <c r="L210" s="200"/>
    </row>
    <row r="211" spans="1:12" s="262" customFormat="1" ht="16.5" customHeight="1">
      <c r="A211" s="10">
        <v>98</v>
      </c>
      <c r="B211" s="10">
        <v>33</v>
      </c>
      <c r="C211" s="10" t="s">
        <v>399</v>
      </c>
      <c r="D211" s="16" t="s">
        <v>277</v>
      </c>
      <c r="E211" s="51" t="s">
        <v>487</v>
      </c>
      <c r="F211" s="232" t="s">
        <v>850</v>
      </c>
      <c r="G211" s="55" t="s">
        <v>621</v>
      </c>
      <c r="H211" s="10" t="s">
        <v>119</v>
      </c>
      <c r="I211" s="16"/>
      <c r="J211" s="261"/>
      <c r="K211" s="261"/>
      <c r="L211" s="200"/>
    </row>
    <row r="212" spans="1:12" ht="16.5" customHeight="1">
      <c r="A212" s="257">
        <v>99</v>
      </c>
      <c r="B212" s="258">
        <v>1</v>
      </c>
      <c r="C212" s="258" t="s">
        <v>210</v>
      </c>
      <c r="D212" s="101" t="s">
        <v>209</v>
      </c>
      <c r="E212" s="259" t="s">
        <v>902</v>
      </c>
      <c r="F212" s="260" t="s">
        <v>851</v>
      </c>
      <c r="G212" s="267" t="s">
        <v>622</v>
      </c>
      <c r="H212" s="257" t="s">
        <v>73</v>
      </c>
      <c r="I212" s="101"/>
      <c r="J212" s="102"/>
      <c r="K212" s="102"/>
      <c r="L212" s="204"/>
    </row>
    <row r="213" spans="1:12" ht="16.5" customHeight="1">
      <c r="A213" s="10">
        <v>99</v>
      </c>
      <c r="B213" s="9">
        <v>2</v>
      </c>
      <c r="C213" s="9" t="s">
        <v>183</v>
      </c>
      <c r="D213" s="16" t="s">
        <v>278</v>
      </c>
      <c r="E213" s="27" t="s">
        <v>485</v>
      </c>
      <c r="F213" s="232" t="s">
        <v>852</v>
      </c>
      <c r="G213" s="55" t="s">
        <v>622</v>
      </c>
      <c r="H213" s="10" t="s">
        <v>63</v>
      </c>
      <c r="I213" s="16"/>
      <c r="J213" s="54"/>
      <c r="K213" s="11"/>
      <c r="L213" s="200"/>
    </row>
    <row r="214" spans="1:12" ht="16.5" customHeight="1">
      <c r="A214" s="10">
        <v>99</v>
      </c>
      <c r="B214" s="9">
        <v>3</v>
      </c>
      <c r="C214" s="9" t="s">
        <v>212</v>
      </c>
      <c r="D214" s="16" t="s">
        <v>211</v>
      </c>
      <c r="E214" s="27" t="s">
        <v>904</v>
      </c>
      <c r="F214" s="232" t="s">
        <v>853</v>
      </c>
      <c r="G214" s="55" t="s">
        <v>622</v>
      </c>
      <c r="H214" s="10" t="s">
        <v>64</v>
      </c>
      <c r="I214" s="16"/>
      <c r="J214" s="54"/>
      <c r="K214" s="11"/>
      <c r="L214" s="200"/>
    </row>
    <row r="215" spans="1:12" ht="16.5" customHeight="1">
      <c r="A215" s="10">
        <v>99</v>
      </c>
      <c r="B215" s="9">
        <v>4</v>
      </c>
      <c r="C215" s="9" t="s">
        <v>400</v>
      </c>
      <c r="D215" s="16" t="s">
        <v>278</v>
      </c>
      <c r="E215" s="27" t="s">
        <v>904</v>
      </c>
      <c r="F215" s="232" t="s">
        <v>702</v>
      </c>
      <c r="G215" s="55" t="s">
        <v>879</v>
      </c>
      <c r="H215" s="10" t="s">
        <v>87</v>
      </c>
      <c r="I215" s="16"/>
      <c r="J215" s="54" t="s">
        <v>3730</v>
      </c>
      <c r="K215" s="11"/>
      <c r="L215" s="200"/>
    </row>
    <row r="216" spans="1:12" ht="16.5" customHeight="1">
      <c r="A216" s="10">
        <v>99</v>
      </c>
      <c r="B216" s="9">
        <v>5</v>
      </c>
      <c r="C216" s="9" t="s">
        <v>214</v>
      </c>
      <c r="D216" s="16" t="s">
        <v>213</v>
      </c>
      <c r="E216" s="27" t="s">
        <v>902</v>
      </c>
      <c r="F216" s="232" t="s">
        <v>703</v>
      </c>
      <c r="G216" s="55" t="s">
        <v>623</v>
      </c>
      <c r="H216" s="10" t="s">
        <v>44</v>
      </c>
      <c r="I216" s="16"/>
      <c r="J216" s="54"/>
      <c r="K216" s="11"/>
      <c r="L216" s="200"/>
    </row>
    <row r="217" spans="1:12" ht="16.5" customHeight="1">
      <c r="A217" s="10">
        <v>99</v>
      </c>
      <c r="B217" s="9">
        <v>6</v>
      </c>
      <c r="C217" s="9" t="s">
        <v>178</v>
      </c>
      <c r="D217" s="16" t="s">
        <v>213</v>
      </c>
      <c r="E217" s="27" t="s">
        <v>904</v>
      </c>
      <c r="F217" s="232" t="s">
        <v>854</v>
      </c>
      <c r="G217" s="55" t="s">
        <v>622</v>
      </c>
      <c r="H217" s="10" t="s">
        <v>60</v>
      </c>
      <c r="I217" s="16"/>
      <c r="J217" s="54"/>
      <c r="K217" s="11"/>
      <c r="L217" s="200"/>
    </row>
    <row r="218" spans="1:12" ht="16.5" customHeight="1">
      <c r="A218" s="10">
        <v>99</v>
      </c>
      <c r="B218" s="9">
        <v>7</v>
      </c>
      <c r="C218" s="9" t="s">
        <v>179</v>
      </c>
      <c r="D218" s="16" t="s">
        <v>213</v>
      </c>
      <c r="E218" s="27" t="s">
        <v>902</v>
      </c>
      <c r="F218" s="232" t="s">
        <v>855</v>
      </c>
      <c r="G218" s="55" t="s">
        <v>622</v>
      </c>
      <c r="H218" s="10" t="s">
        <v>83</v>
      </c>
      <c r="I218" s="16"/>
      <c r="J218" s="54"/>
      <c r="K218" s="11"/>
      <c r="L218" s="200"/>
    </row>
    <row r="219" spans="1:12" ht="16.5" customHeight="1">
      <c r="A219" s="10">
        <v>99</v>
      </c>
      <c r="B219" s="9">
        <v>8</v>
      </c>
      <c r="C219" s="9" t="s">
        <v>216</v>
      </c>
      <c r="D219" s="16" t="s">
        <v>215</v>
      </c>
      <c r="E219" s="27" t="s">
        <v>902</v>
      </c>
      <c r="F219" s="232" t="s">
        <v>856</v>
      </c>
      <c r="G219" s="55" t="s">
        <v>622</v>
      </c>
      <c r="H219" s="10" t="s">
        <v>67</v>
      </c>
      <c r="I219" s="16"/>
      <c r="J219" s="54" t="s">
        <v>401</v>
      </c>
      <c r="K219" s="11"/>
      <c r="L219" s="200"/>
    </row>
    <row r="220" spans="1:12" ht="16.5" customHeight="1">
      <c r="A220" s="10">
        <v>99</v>
      </c>
      <c r="B220" s="9">
        <v>9</v>
      </c>
      <c r="C220" s="9" t="s">
        <v>217</v>
      </c>
      <c r="D220" s="16" t="s">
        <v>215</v>
      </c>
      <c r="E220" s="27" t="s">
        <v>904</v>
      </c>
      <c r="F220" s="232" t="s">
        <v>704</v>
      </c>
      <c r="G220" s="55" t="s">
        <v>628</v>
      </c>
      <c r="H220" s="10" t="s">
        <v>86</v>
      </c>
      <c r="I220" s="16"/>
      <c r="J220" s="54" t="s">
        <v>401</v>
      </c>
      <c r="K220" s="11"/>
      <c r="L220" s="200"/>
    </row>
    <row r="221" spans="1:12" ht="16.5" customHeight="1">
      <c r="A221" s="10">
        <v>99</v>
      </c>
      <c r="B221" s="9">
        <v>10</v>
      </c>
      <c r="C221" s="9" t="s">
        <v>217</v>
      </c>
      <c r="D221" s="16" t="s">
        <v>215</v>
      </c>
      <c r="E221" s="27" t="s">
        <v>904</v>
      </c>
      <c r="F221" s="232" t="s">
        <v>705</v>
      </c>
      <c r="G221" s="55" t="s">
        <v>622</v>
      </c>
      <c r="H221" s="10" t="s">
        <v>51</v>
      </c>
      <c r="I221" s="16"/>
      <c r="J221" s="54" t="s">
        <v>401</v>
      </c>
      <c r="K221" s="11"/>
      <c r="L221" s="200"/>
    </row>
    <row r="222" spans="1:12" ht="16.5" customHeight="1">
      <c r="A222" s="10">
        <v>99</v>
      </c>
      <c r="B222" s="9">
        <v>11</v>
      </c>
      <c r="C222" s="9" t="s">
        <v>206</v>
      </c>
      <c r="D222" s="16" t="s">
        <v>218</v>
      </c>
      <c r="E222" s="27" t="s">
        <v>902</v>
      </c>
      <c r="F222" s="232" t="s">
        <v>857</v>
      </c>
      <c r="G222" s="55" t="s">
        <v>622</v>
      </c>
      <c r="H222" s="10" t="s">
        <v>78</v>
      </c>
      <c r="I222" s="16"/>
      <c r="J222" s="54"/>
      <c r="K222" s="11"/>
      <c r="L222" s="200"/>
    </row>
    <row r="223" spans="1:12" ht="16.5" customHeight="1">
      <c r="A223" s="10">
        <v>99</v>
      </c>
      <c r="B223" s="9">
        <v>12</v>
      </c>
      <c r="C223" s="9" t="s">
        <v>219</v>
      </c>
      <c r="D223" s="16" t="s">
        <v>218</v>
      </c>
      <c r="E223" s="27" t="s">
        <v>904</v>
      </c>
      <c r="F223" s="232" t="s">
        <v>858</v>
      </c>
      <c r="G223" s="55" t="s">
        <v>622</v>
      </c>
      <c r="H223" s="10" t="s">
        <v>79</v>
      </c>
      <c r="I223" s="16"/>
      <c r="J223" s="54"/>
      <c r="K223" s="11"/>
      <c r="L223" s="200"/>
    </row>
    <row r="224" spans="1:12" ht="16.5" customHeight="1">
      <c r="A224" s="10">
        <v>99</v>
      </c>
      <c r="B224" s="9">
        <v>13</v>
      </c>
      <c r="C224" s="9" t="s">
        <v>205</v>
      </c>
      <c r="D224" s="16" t="s">
        <v>218</v>
      </c>
      <c r="E224" s="27" t="s">
        <v>904</v>
      </c>
      <c r="F224" s="232" t="s">
        <v>706</v>
      </c>
      <c r="G224" s="55" t="s">
        <v>622</v>
      </c>
      <c r="H224" s="10" t="s">
        <v>57</v>
      </c>
      <c r="I224" s="16"/>
      <c r="J224" s="54"/>
      <c r="K224" s="11"/>
      <c r="L224" s="200"/>
    </row>
    <row r="225" spans="1:12" ht="16.5" customHeight="1">
      <c r="A225" s="10">
        <v>99</v>
      </c>
      <c r="B225" s="9">
        <v>14</v>
      </c>
      <c r="C225" s="9" t="s">
        <v>190</v>
      </c>
      <c r="D225" s="16" t="s">
        <v>220</v>
      </c>
      <c r="E225" s="27" t="s">
        <v>485</v>
      </c>
      <c r="F225" s="232" t="s">
        <v>859</v>
      </c>
      <c r="G225" s="55" t="s">
        <v>622</v>
      </c>
      <c r="H225" s="10" t="s">
        <v>68</v>
      </c>
      <c r="I225" s="16"/>
      <c r="J225" s="54"/>
      <c r="K225" s="11"/>
      <c r="L225" s="200"/>
    </row>
    <row r="226" spans="1:12" ht="16.5" customHeight="1">
      <c r="A226" s="10">
        <v>99</v>
      </c>
      <c r="B226" s="9">
        <v>15</v>
      </c>
      <c r="C226" s="9" t="s">
        <v>191</v>
      </c>
      <c r="D226" s="16" t="s">
        <v>220</v>
      </c>
      <c r="E226" s="27" t="s">
        <v>902</v>
      </c>
      <c r="F226" s="232" t="s">
        <v>707</v>
      </c>
      <c r="G226" s="55" t="s">
        <v>622</v>
      </c>
      <c r="H226" s="10" t="s">
        <v>52</v>
      </c>
      <c r="I226" s="16"/>
      <c r="J226" s="11"/>
      <c r="K226" s="11"/>
      <c r="L226" s="200"/>
    </row>
    <row r="227" spans="1:12" ht="16.5" customHeight="1">
      <c r="A227" s="10">
        <v>99</v>
      </c>
      <c r="B227" s="9">
        <v>16</v>
      </c>
      <c r="C227" s="9" t="s">
        <v>192</v>
      </c>
      <c r="D227" s="16" t="s">
        <v>220</v>
      </c>
      <c r="E227" s="27" t="s">
        <v>902</v>
      </c>
      <c r="F227" s="232" t="s">
        <v>860</v>
      </c>
      <c r="G227" s="55" t="s">
        <v>622</v>
      </c>
      <c r="H227" s="10" t="s">
        <v>69</v>
      </c>
      <c r="I227" s="16"/>
      <c r="J227" s="11"/>
      <c r="K227" s="11"/>
      <c r="L227" s="200"/>
    </row>
    <row r="228" spans="1:12" ht="16.5" customHeight="1">
      <c r="A228" s="10">
        <v>99</v>
      </c>
      <c r="B228" s="9">
        <v>17</v>
      </c>
      <c r="C228" s="9" t="s">
        <v>221</v>
      </c>
      <c r="D228" s="16" t="s">
        <v>220</v>
      </c>
      <c r="E228" s="27" t="s">
        <v>902</v>
      </c>
      <c r="F228" s="232" t="s">
        <v>861</v>
      </c>
      <c r="G228" s="55" t="s">
        <v>622</v>
      </c>
      <c r="H228" s="10" t="s">
        <v>70</v>
      </c>
      <c r="I228" s="16"/>
      <c r="J228" s="11"/>
      <c r="K228" s="11"/>
      <c r="L228" s="200"/>
    </row>
    <row r="229" spans="1:12" ht="16.5" customHeight="1">
      <c r="A229" s="10">
        <v>99</v>
      </c>
      <c r="B229" s="9">
        <v>18</v>
      </c>
      <c r="C229" s="9" t="s">
        <v>194</v>
      </c>
      <c r="D229" s="16" t="s">
        <v>220</v>
      </c>
      <c r="E229" s="27" t="s">
        <v>903</v>
      </c>
      <c r="F229" s="232" t="s">
        <v>862</v>
      </c>
      <c r="G229" s="55" t="s">
        <v>622</v>
      </c>
      <c r="H229" s="10" t="s">
        <v>71</v>
      </c>
      <c r="I229" s="16"/>
      <c r="J229" s="11"/>
      <c r="K229" s="11"/>
      <c r="L229" s="200"/>
    </row>
    <row r="230" spans="1:12" ht="16.5" customHeight="1">
      <c r="A230" s="10">
        <v>99</v>
      </c>
      <c r="B230" s="9">
        <v>19</v>
      </c>
      <c r="C230" s="9" t="s">
        <v>193</v>
      </c>
      <c r="D230" s="16" t="s">
        <v>220</v>
      </c>
      <c r="E230" s="27" t="s">
        <v>904</v>
      </c>
      <c r="F230" s="232" t="s">
        <v>863</v>
      </c>
      <c r="G230" s="55" t="s">
        <v>622</v>
      </c>
      <c r="H230" s="10" t="s">
        <v>72</v>
      </c>
      <c r="I230" s="16"/>
      <c r="J230" s="11"/>
      <c r="K230" s="11"/>
      <c r="L230" s="200"/>
    </row>
    <row r="231" spans="1:12" ht="16.5" customHeight="1">
      <c r="A231" s="10">
        <v>99</v>
      </c>
      <c r="B231" s="9">
        <v>20</v>
      </c>
      <c r="C231" s="9" t="s">
        <v>195</v>
      </c>
      <c r="D231" s="16" t="s">
        <v>222</v>
      </c>
      <c r="E231" s="27" t="s">
        <v>902</v>
      </c>
      <c r="F231" s="232" t="s">
        <v>708</v>
      </c>
      <c r="G231" s="55" t="s">
        <v>622</v>
      </c>
      <c r="H231" s="10" t="s">
        <v>53</v>
      </c>
      <c r="I231" s="16"/>
      <c r="J231" s="11"/>
      <c r="K231" s="11"/>
      <c r="L231" s="200"/>
    </row>
    <row r="232" spans="1:12" ht="16.5" customHeight="1">
      <c r="A232" s="10">
        <v>99</v>
      </c>
      <c r="B232" s="9">
        <v>21</v>
      </c>
      <c r="C232" s="9" t="s">
        <v>208</v>
      </c>
      <c r="D232" s="16" t="s">
        <v>223</v>
      </c>
      <c r="E232" s="27" t="s">
        <v>904</v>
      </c>
      <c r="F232" s="232" t="s">
        <v>864</v>
      </c>
      <c r="G232" s="55" t="s">
        <v>622</v>
      </c>
      <c r="H232" s="10" t="s">
        <v>58</v>
      </c>
      <c r="I232" s="16"/>
      <c r="J232" s="11"/>
      <c r="K232" s="11"/>
      <c r="L232" s="200"/>
    </row>
    <row r="233" spans="1:12" ht="16.5" customHeight="1">
      <c r="A233" s="10">
        <v>99</v>
      </c>
      <c r="B233" s="9">
        <v>22</v>
      </c>
      <c r="C233" s="9" t="s">
        <v>207</v>
      </c>
      <c r="D233" s="8" t="s">
        <v>223</v>
      </c>
      <c r="E233" s="27" t="s">
        <v>902</v>
      </c>
      <c r="F233" s="232" t="s">
        <v>709</v>
      </c>
      <c r="G233" s="55" t="s">
        <v>622</v>
      </c>
      <c r="H233" s="10" t="s">
        <v>59</v>
      </c>
      <c r="I233" s="16"/>
      <c r="J233" s="11"/>
      <c r="K233" s="11"/>
      <c r="L233" s="200"/>
    </row>
    <row r="234" spans="1:12" ht="16.5" customHeight="1">
      <c r="A234" s="10">
        <v>99</v>
      </c>
      <c r="B234" s="9">
        <v>23</v>
      </c>
      <c r="C234" s="9" t="s">
        <v>224</v>
      </c>
      <c r="D234" s="8" t="s">
        <v>223</v>
      </c>
      <c r="E234" s="27" t="s">
        <v>902</v>
      </c>
      <c r="F234" s="232" t="s">
        <v>865</v>
      </c>
      <c r="G234" s="55" t="s">
        <v>622</v>
      </c>
      <c r="H234" s="10" t="s">
        <v>80</v>
      </c>
      <c r="I234" s="16"/>
      <c r="J234" s="11"/>
      <c r="K234" s="11"/>
      <c r="L234" s="200"/>
    </row>
    <row r="235" spans="1:12" ht="16.5" customHeight="1">
      <c r="A235" s="10">
        <v>99</v>
      </c>
      <c r="B235" s="9">
        <v>24</v>
      </c>
      <c r="C235" s="9" t="s">
        <v>226</v>
      </c>
      <c r="D235" s="8" t="s">
        <v>225</v>
      </c>
      <c r="E235" s="27" t="s">
        <v>902</v>
      </c>
      <c r="F235" s="232" t="s">
        <v>866</v>
      </c>
      <c r="G235" s="55" t="s">
        <v>622</v>
      </c>
      <c r="H235" s="10" t="s">
        <v>81</v>
      </c>
      <c r="I235" s="16"/>
      <c r="J235" s="11"/>
      <c r="K235" s="11"/>
      <c r="L235" s="200"/>
    </row>
    <row r="236" spans="1:12" ht="16.5" customHeight="1">
      <c r="A236" s="10">
        <v>99</v>
      </c>
      <c r="B236" s="9">
        <v>25</v>
      </c>
      <c r="C236" s="9" t="s">
        <v>203</v>
      </c>
      <c r="D236" s="8" t="s">
        <v>227</v>
      </c>
      <c r="E236" s="27" t="s">
        <v>904</v>
      </c>
      <c r="F236" s="232" t="s">
        <v>710</v>
      </c>
      <c r="G236" s="55" t="s">
        <v>623</v>
      </c>
      <c r="H236" s="10" t="s">
        <v>56</v>
      </c>
      <c r="I236" s="16"/>
      <c r="J236" s="11"/>
      <c r="K236" s="11"/>
      <c r="L236" s="200"/>
    </row>
    <row r="237" spans="1:12" ht="16.5" customHeight="1">
      <c r="A237" s="10">
        <v>99</v>
      </c>
      <c r="B237" s="9">
        <v>26</v>
      </c>
      <c r="C237" s="9" t="s">
        <v>228</v>
      </c>
      <c r="D237" s="8" t="s">
        <v>227</v>
      </c>
      <c r="E237" s="27" t="s">
        <v>904</v>
      </c>
      <c r="F237" s="232" t="s">
        <v>867</v>
      </c>
      <c r="G237" s="55" t="s">
        <v>622</v>
      </c>
      <c r="H237" s="10" t="s">
        <v>77</v>
      </c>
      <c r="I237" s="16"/>
      <c r="J237" s="11"/>
      <c r="K237" s="11"/>
      <c r="L237" s="200"/>
    </row>
    <row r="238" spans="1:12" ht="16.5" customHeight="1">
      <c r="A238" s="10">
        <v>99</v>
      </c>
      <c r="B238" s="9">
        <v>27</v>
      </c>
      <c r="C238" s="9" t="s">
        <v>201</v>
      </c>
      <c r="D238" s="8" t="s">
        <v>229</v>
      </c>
      <c r="E238" s="27" t="s">
        <v>485</v>
      </c>
      <c r="F238" s="232" t="s">
        <v>868</v>
      </c>
      <c r="G238" s="55" t="s">
        <v>627</v>
      </c>
      <c r="H238" s="10" t="s">
        <v>76</v>
      </c>
      <c r="I238" s="16"/>
      <c r="J238" s="11"/>
      <c r="K238" s="11"/>
      <c r="L238" s="200"/>
    </row>
    <row r="239" spans="1:12" ht="16.5" customHeight="1">
      <c r="A239" s="10">
        <v>99</v>
      </c>
      <c r="B239" s="9">
        <v>28</v>
      </c>
      <c r="C239" s="9" t="s">
        <v>196</v>
      </c>
      <c r="D239" s="8" t="s">
        <v>230</v>
      </c>
      <c r="E239" s="27" t="s">
        <v>485</v>
      </c>
      <c r="F239" s="232" t="s">
        <v>711</v>
      </c>
      <c r="G239" s="55" t="s">
        <v>622</v>
      </c>
      <c r="H239" s="10" t="s">
        <v>54</v>
      </c>
      <c r="I239" s="16"/>
      <c r="J239" s="11"/>
      <c r="K239" s="11"/>
      <c r="L239" s="200"/>
    </row>
    <row r="240" spans="1:12" ht="16.5" customHeight="1">
      <c r="A240" s="10">
        <v>99</v>
      </c>
      <c r="B240" s="9">
        <v>29</v>
      </c>
      <c r="C240" s="9" t="s">
        <v>231</v>
      </c>
      <c r="D240" s="8" t="s">
        <v>230</v>
      </c>
      <c r="E240" s="27" t="s">
        <v>902</v>
      </c>
      <c r="F240" s="232" t="s">
        <v>869</v>
      </c>
      <c r="G240" s="55" t="s">
        <v>622</v>
      </c>
      <c r="H240" s="10" t="s">
        <v>74</v>
      </c>
      <c r="I240" s="16"/>
      <c r="J240" s="11"/>
      <c r="K240" s="11"/>
      <c r="L240" s="200"/>
    </row>
    <row r="241" spans="1:12" ht="16.5" customHeight="1">
      <c r="A241" s="10">
        <v>99</v>
      </c>
      <c r="B241" s="9">
        <v>30</v>
      </c>
      <c r="C241" s="9" t="s">
        <v>232</v>
      </c>
      <c r="D241" s="16" t="s">
        <v>230</v>
      </c>
      <c r="E241" s="27" t="s">
        <v>902</v>
      </c>
      <c r="F241" s="232" t="s">
        <v>870</v>
      </c>
      <c r="G241" s="55" t="s">
        <v>622</v>
      </c>
      <c r="H241" s="10" t="s">
        <v>75</v>
      </c>
      <c r="I241" s="16"/>
      <c r="J241" s="11"/>
      <c r="K241" s="11"/>
      <c r="L241" s="200"/>
    </row>
    <row r="242" spans="1:12" ht="16.5" customHeight="1">
      <c r="A242" s="10">
        <v>99</v>
      </c>
      <c r="B242" s="9">
        <v>31</v>
      </c>
      <c r="C242" s="9" t="s">
        <v>198</v>
      </c>
      <c r="D242" s="16" t="s">
        <v>230</v>
      </c>
      <c r="E242" s="27" t="s">
        <v>902</v>
      </c>
      <c r="F242" s="232" t="s">
        <v>712</v>
      </c>
      <c r="G242" s="55" t="s">
        <v>622</v>
      </c>
      <c r="H242" s="10" t="s">
        <v>55</v>
      </c>
      <c r="I242" s="16"/>
      <c r="J242" s="11"/>
      <c r="K242" s="11"/>
      <c r="L242" s="200"/>
    </row>
    <row r="243" spans="1:12" ht="16.5" customHeight="1">
      <c r="A243" s="10">
        <v>99</v>
      </c>
      <c r="B243" s="9">
        <v>32</v>
      </c>
      <c r="C243" s="9" t="s">
        <v>234</v>
      </c>
      <c r="D243" s="16" t="s">
        <v>233</v>
      </c>
      <c r="E243" s="27" t="s">
        <v>902</v>
      </c>
      <c r="F243" s="232" t="s">
        <v>871</v>
      </c>
      <c r="G243" s="55" t="s">
        <v>622</v>
      </c>
      <c r="H243" s="10" t="s">
        <v>65</v>
      </c>
      <c r="I243" s="16"/>
      <c r="J243" s="11"/>
      <c r="K243" s="11"/>
      <c r="L243" s="200"/>
    </row>
    <row r="244" spans="1:12" ht="16.5" customHeight="1">
      <c r="A244" s="10">
        <v>99</v>
      </c>
      <c r="B244" s="9">
        <v>33</v>
      </c>
      <c r="C244" s="9" t="s">
        <v>186</v>
      </c>
      <c r="D244" s="16" t="s">
        <v>233</v>
      </c>
      <c r="E244" s="27" t="s">
        <v>904</v>
      </c>
      <c r="F244" s="232" t="s">
        <v>713</v>
      </c>
      <c r="G244" s="55" t="s">
        <v>626</v>
      </c>
      <c r="H244" s="10" t="s">
        <v>47</v>
      </c>
      <c r="I244" s="16"/>
      <c r="J244" s="11"/>
      <c r="K244" s="11"/>
      <c r="L244" s="200"/>
    </row>
    <row r="245" spans="1:12" ht="16.5" customHeight="1">
      <c r="A245" s="10">
        <v>99</v>
      </c>
      <c r="B245" s="9">
        <v>34</v>
      </c>
      <c r="C245" s="9" t="s">
        <v>235</v>
      </c>
      <c r="D245" s="16" t="s">
        <v>160</v>
      </c>
      <c r="E245" s="27" t="s">
        <v>902</v>
      </c>
      <c r="F245" s="232" t="s">
        <v>872</v>
      </c>
      <c r="G245" s="55" t="s">
        <v>622</v>
      </c>
      <c r="H245" s="10" t="s">
        <v>61</v>
      </c>
      <c r="I245" s="16"/>
      <c r="J245" s="11"/>
      <c r="K245" s="11"/>
      <c r="L245" s="200"/>
    </row>
    <row r="246" spans="1:12" ht="16.5" customHeight="1">
      <c r="A246" s="10">
        <v>99</v>
      </c>
      <c r="B246" s="9">
        <v>35</v>
      </c>
      <c r="C246" s="9" t="s">
        <v>236</v>
      </c>
      <c r="D246" s="16" t="s">
        <v>160</v>
      </c>
      <c r="E246" s="27" t="s">
        <v>485</v>
      </c>
      <c r="F246" s="232" t="s">
        <v>873</v>
      </c>
      <c r="G246" s="55" t="s">
        <v>622</v>
      </c>
      <c r="H246" s="10" t="s">
        <v>62</v>
      </c>
      <c r="I246" s="16"/>
      <c r="J246" s="11"/>
      <c r="K246" s="11"/>
      <c r="L246" s="200"/>
    </row>
    <row r="247" spans="1:12" ht="16.5" customHeight="1">
      <c r="A247" s="10">
        <v>99</v>
      </c>
      <c r="B247" s="9">
        <v>36</v>
      </c>
      <c r="C247" s="9" t="s">
        <v>237</v>
      </c>
      <c r="D247" s="16" t="s">
        <v>160</v>
      </c>
      <c r="E247" s="27" t="s">
        <v>485</v>
      </c>
      <c r="F247" s="232" t="s">
        <v>714</v>
      </c>
      <c r="G247" s="55" t="s">
        <v>622</v>
      </c>
      <c r="H247" s="10" t="s">
        <v>45</v>
      </c>
      <c r="I247" s="16"/>
      <c r="J247" s="11"/>
      <c r="K247" s="11"/>
      <c r="L247" s="200"/>
    </row>
    <row r="248" spans="1:12" ht="16.5" customHeight="1">
      <c r="A248" s="10">
        <v>99</v>
      </c>
      <c r="B248" s="9">
        <v>37</v>
      </c>
      <c r="C248" s="9" t="s">
        <v>182</v>
      </c>
      <c r="D248" s="16" t="s">
        <v>160</v>
      </c>
      <c r="E248" s="27" t="s">
        <v>902</v>
      </c>
      <c r="F248" s="232" t="s">
        <v>715</v>
      </c>
      <c r="G248" s="55" t="s">
        <v>622</v>
      </c>
      <c r="H248" s="10" t="s">
        <v>46</v>
      </c>
      <c r="I248" s="16"/>
      <c r="J248" s="11"/>
      <c r="K248" s="11"/>
      <c r="L248" s="200"/>
    </row>
    <row r="249" spans="1:12" ht="16.5" customHeight="1">
      <c r="A249" s="10">
        <v>99</v>
      </c>
      <c r="B249" s="9">
        <v>38</v>
      </c>
      <c r="C249" s="9" t="s">
        <v>189</v>
      </c>
      <c r="D249" s="16" t="s">
        <v>238</v>
      </c>
      <c r="E249" s="27" t="s">
        <v>904</v>
      </c>
      <c r="F249" s="232" t="s">
        <v>874</v>
      </c>
      <c r="G249" s="55" t="s">
        <v>622</v>
      </c>
      <c r="H249" s="10" t="s">
        <v>48</v>
      </c>
      <c r="I249" s="16"/>
      <c r="J249" s="10"/>
      <c r="K249" s="11"/>
      <c r="L249" s="200"/>
    </row>
    <row r="250" spans="1:12" ht="16.5" customHeight="1">
      <c r="A250" s="10">
        <v>99</v>
      </c>
      <c r="B250" s="9">
        <v>39</v>
      </c>
      <c r="C250" s="9" t="s">
        <v>239</v>
      </c>
      <c r="D250" s="16" t="s">
        <v>238</v>
      </c>
      <c r="E250" s="27" t="s">
        <v>904</v>
      </c>
      <c r="F250" s="232" t="s">
        <v>875</v>
      </c>
      <c r="G250" s="55" t="s">
        <v>622</v>
      </c>
      <c r="H250" s="10" t="s">
        <v>66</v>
      </c>
      <c r="I250" s="16"/>
      <c r="J250" s="10"/>
      <c r="K250" s="11"/>
      <c r="L250" s="200"/>
    </row>
    <row r="251" spans="1:12" ht="16.5" customHeight="1">
      <c r="A251" s="10">
        <v>99</v>
      </c>
      <c r="B251" s="9">
        <v>40</v>
      </c>
      <c r="C251" s="9" t="s">
        <v>240</v>
      </c>
      <c r="D251" s="16" t="s">
        <v>238</v>
      </c>
      <c r="E251" s="27" t="s">
        <v>904</v>
      </c>
      <c r="F251" s="232" t="s">
        <v>716</v>
      </c>
      <c r="G251" s="55" t="s">
        <v>622</v>
      </c>
      <c r="H251" s="10" t="s">
        <v>49</v>
      </c>
      <c r="I251" s="16"/>
      <c r="J251" s="10"/>
      <c r="K251" s="11"/>
      <c r="L251" s="200"/>
    </row>
    <row r="252" spans="1:12" ht="16.5" customHeight="1">
      <c r="A252" s="10">
        <v>99</v>
      </c>
      <c r="B252" s="9">
        <v>41</v>
      </c>
      <c r="C252" s="9" t="s">
        <v>241</v>
      </c>
      <c r="D252" s="16" t="s">
        <v>238</v>
      </c>
      <c r="E252" s="27" t="s">
        <v>485</v>
      </c>
      <c r="F252" s="232" t="s">
        <v>717</v>
      </c>
      <c r="G252" s="55" t="s">
        <v>622</v>
      </c>
      <c r="H252" s="10" t="s">
        <v>50</v>
      </c>
      <c r="I252" s="16"/>
      <c r="J252" s="10"/>
      <c r="K252" s="11"/>
      <c r="L252" s="200"/>
    </row>
    <row r="253" spans="1:12" ht="16.5" customHeight="1">
      <c r="A253" s="10">
        <v>99</v>
      </c>
      <c r="B253" s="9">
        <v>42</v>
      </c>
      <c r="C253" s="9" t="s">
        <v>242</v>
      </c>
      <c r="D253" s="16" t="s">
        <v>238</v>
      </c>
      <c r="E253" s="27" t="s">
        <v>904</v>
      </c>
      <c r="F253" s="232" t="s">
        <v>876</v>
      </c>
      <c r="G253" s="55" t="s">
        <v>624</v>
      </c>
      <c r="H253" s="10" t="s">
        <v>82</v>
      </c>
      <c r="I253" s="16"/>
      <c r="J253" s="54" t="s">
        <v>3729</v>
      </c>
      <c r="K253" s="11"/>
      <c r="L253" s="200"/>
    </row>
    <row r="254" spans="1:12" ht="16.5" customHeight="1">
      <c r="A254" s="10">
        <v>99</v>
      </c>
      <c r="B254" s="9">
        <v>43</v>
      </c>
      <c r="C254" s="9" t="s">
        <v>243</v>
      </c>
      <c r="D254" s="16" t="s">
        <v>225</v>
      </c>
      <c r="E254" s="27" t="s">
        <v>485</v>
      </c>
      <c r="F254" s="232" t="s">
        <v>877</v>
      </c>
      <c r="G254" s="24" t="s">
        <v>3732</v>
      </c>
      <c r="H254" s="10" t="s">
        <v>84</v>
      </c>
      <c r="I254" s="16"/>
      <c r="J254" s="54"/>
      <c r="K254" s="11"/>
      <c r="L254" s="200"/>
    </row>
    <row r="255" spans="1:12">
      <c r="A255" s="10">
        <v>99</v>
      </c>
      <c r="B255" s="9">
        <v>44</v>
      </c>
      <c r="C255" s="9" t="s">
        <v>202</v>
      </c>
      <c r="D255" s="8" t="s">
        <v>229</v>
      </c>
      <c r="E255" s="27" t="s">
        <v>902</v>
      </c>
      <c r="F255" s="232" t="s">
        <v>878</v>
      </c>
      <c r="G255" s="24" t="s">
        <v>625</v>
      </c>
      <c r="H255" s="10" t="s">
        <v>85</v>
      </c>
      <c r="I255" s="16"/>
      <c r="J255" s="54" t="s">
        <v>3725</v>
      </c>
      <c r="K255" s="11"/>
      <c r="L255" s="200"/>
    </row>
    <row r="256" spans="1:12" ht="16.5" customHeight="1">
      <c r="A256" s="54">
        <v>100</v>
      </c>
      <c r="B256" s="55">
        <v>1</v>
      </c>
      <c r="C256" s="55" t="s">
        <v>214</v>
      </c>
      <c r="D256" s="25" t="s">
        <v>213</v>
      </c>
      <c r="E256" s="27" t="s">
        <v>910</v>
      </c>
      <c r="F256" s="232" t="s">
        <v>703</v>
      </c>
      <c r="G256" s="55" t="s">
        <v>911</v>
      </c>
      <c r="H256" s="54" t="s">
        <v>44</v>
      </c>
      <c r="I256" s="26"/>
      <c r="J256" s="28"/>
      <c r="K256" s="11"/>
      <c r="L256" s="200"/>
    </row>
    <row r="257" spans="1:12" ht="16.5" customHeight="1">
      <c r="A257" s="54">
        <v>100</v>
      </c>
      <c r="B257" s="55">
        <v>2</v>
      </c>
      <c r="C257" s="55" t="s">
        <v>203</v>
      </c>
      <c r="D257" s="25" t="s">
        <v>227</v>
      </c>
      <c r="E257" s="27" t="s">
        <v>912</v>
      </c>
      <c r="F257" s="232" t="s">
        <v>710</v>
      </c>
      <c r="G257" s="55" t="s">
        <v>911</v>
      </c>
      <c r="H257" s="54" t="s">
        <v>56</v>
      </c>
      <c r="I257" s="26"/>
      <c r="J257" s="28"/>
      <c r="K257" s="11"/>
      <c r="L257" s="200"/>
    </row>
    <row r="258" spans="1:12" ht="16.5" customHeight="1">
      <c r="A258" s="54">
        <v>100</v>
      </c>
      <c r="B258" s="55">
        <v>3</v>
      </c>
      <c r="C258" s="55" t="s">
        <v>201</v>
      </c>
      <c r="D258" s="25" t="s">
        <v>173</v>
      </c>
      <c r="E258" s="27" t="s">
        <v>485</v>
      </c>
      <c r="F258" s="232" t="s">
        <v>913</v>
      </c>
      <c r="G258" s="55" t="s">
        <v>914</v>
      </c>
      <c r="H258" s="54" t="s">
        <v>76</v>
      </c>
      <c r="I258" s="26"/>
      <c r="J258" s="28"/>
      <c r="K258" s="11"/>
      <c r="L258" s="200"/>
    </row>
    <row r="259" spans="1:12" ht="16.5" customHeight="1">
      <c r="A259" s="54">
        <v>100</v>
      </c>
      <c r="B259" s="55">
        <v>4</v>
      </c>
      <c r="C259" s="55" t="s">
        <v>186</v>
      </c>
      <c r="D259" s="25" t="s">
        <v>233</v>
      </c>
      <c r="E259" s="27" t="s">
        <v>912</v>
      </c>
      <c r="F259" s="232" t="s">
        <v>713</v>
      </c>
      <c r="G259" s="55" t="s">
        <v>915</v>
      </c>
      <c r="H259" s="54" t="s">
        <v>47</v>
      </c>
      <c r="I259" s="26"/>
      <c r="J259" s="28"/>
      <c r="K259" s="11"/>
      <c r="L259" s="200"/>
    </row>
    <row r="260" spans="1:12" ht="16.5" customHeight="1">
      <c r="A260" s="54">
        <v>100</v>
      </c>
      <c r="B260" s="55">
        <v>5</v>
      </c>
      <c r="C260" s="54" t="s">
        <v>242</v>
      </c>
      <c r="D260" s="26" t="s">
        <v>238</v>
      </c>
      <c r="E260" s="27" t="s">
        <v>912</v>
      </c>
      <c r="F260" s="232" t="s">
        <v>916</v>
      </c>
      <c r="G260" s="55" t="s">
        <v>917</v>
      </c>
      <c r="H260" s="54" t="s">
        <v>82</v>
      </c>
      <c r="I260" s="26"/>
      <c r="J260" s="54" t="s">
        <v>3729</v>
      </c>
      <c r="K260" s="11"/>
      <c r="L260" s="200"/>
    </row>
    <row r="261" spans="1:12" ht="16.5" customHeight="1">
      <c r="A261" s="54">
        <v>100</v>
      </c>
      <c r="B261" s="55">
        <v>6</v>
      </c>
      <c r="C261" s="72" t="s">
        <v>918</v>
      </c>
      <c r="D261" s="51" t="s">
        <v>919</v>
      </c>
      <c r="E261" s="27" t="s">
        <v>912</v>
      </c>
      <c r="F261" s="233" t="s">
        <v>920</v>
      </c>
      <c r="G261" s="55" t="s">
        <v>911</v>
      </c>
      <c r="H261" s="54" t="s">
        <v>921</v>
      </c>
      <c r="I261" s="26"/>
      <c r="J261" s="54" t="s">
        <v>3731</v>
      </c>
      <c r="K261" s="11"/>
      <c r="L261" s="200"/>
    </row>
    <row r="262" spans="1:12" ht="16.5" customHeight="1">
      <c r="A262" s="54">
        <v>100</v>
      </c>
      <c r="B262" s="55">
        <v>8</v>
      </c>
      <c r="C262" s="72" t="s">
        <v>924</v>
      </c>
      <c r="D262" s="51" t="s">
        <v>925</v>
      </c>
      <c r="E262" s="27" t="s">
        <v>910</v>
      </c>
      <c r="F262" s="233" t="s">
        <v>926</v>
      </c>
      <c r="G262" s="55" t="s">
        <v>927</v>
      </c>
      <c r="H262" s="54" t="s">
        <v>928</v>
      </c>
      <c r="I262" s="26"/>
      <c r="J262" s="54"/>
      <c r="K262" s="11"/>
      <c r="L262" s="200"/>
    </row>
    <row r="263" spans="1:12" ht="16.5" customHeight="1">
      <c r="A263" s="54">
        <v>100</v>
      </c>
      <c r="B263" s="55">
        <v>9</v>
      </c>
      <c r="C263" s="72" t="s">
        <v>929</v>
      </c>
      <c r="D263" s="51" t="s">
        <v>930</v>
      </c>
      <c r="E263" s="27" t="s">
        <v>910</v>
      </c>
      <c r="F263" s="233" t="s">
        <v>931</v>
      </c>
      <c r="G263" s="55" t="s">
        <v>932</v>
      </c>
      <c r="H263" s="54" t="s">
        <v>933</v>
      </c>
      <c r="I263" s="26"/>
      <c r="J263" s="11"/>
      <c r="K263" s="11"/>
      <c r="L263" s="200"/>
    </row>
    <row r="264" spans="1:12" ht="16.5" customHeight="1">
      <c r="A264" s="54">
        <v>100</v>
      </c>
      <c r="B264" s="55">
        <v>10</v>
      </c>
      <c r="C264" s="72" t="s">
        <v>934</v>
      </c>
      <c r="D264" s="51" t="s">
        <v>935</v>
      </c>
      <c r="E264" s="27" t="s">
        <v>910</v>
      </c>
      <c r="F264" s="233" t="s">
        <v>936</v>
      </c>
      <c r="G264" s="55" t="s">
        <v>927</v>
      </c>
      <c r="H264" s="54" t="s">
        <v>937</v>
      </c>
      <c r="I264" s="26"/>
      <c r="J264" s="11"/>
      <c r="K264" s="11"/>
      <c r="L264" s="200"/>
    </row>
    <row r="265" spans="1:12" ht="16.5" customHeight="1">
      <c r="A265" s="54">
        <v>100</v>
      </c>
      <c r="B265" s="55">
        <v>11</v>
      </c>
      <c r="C265" s="72" t="s">
        <v>938</v>
      </c>
      <c r="D265" s="51" t="s">
        <v>939</v>
      </c>
      <c r="E265" s="27" t="s">
        <v>910</v>
      </c>
      <c r="F265" s="233" t="s">
        <v>940</v>
      </c>
      <c r="G265" s="55" t="s">
        <v>927</v>
      </c>
      <c r="H265" s="54" t="s">
        <v>941</v>
      </c>
      <c r="I265" s="26"/>
      <c r="J265" s="11"/>
      <c r="K265" s="11"/>
      <c r="L265" s="200"/>
    </row>
    <row r="266" spans="1:12" ht="16.5" customHeight="1">
      <c r="A266" s="54">
        <v>100</v>
      </c>
      <c r="B266" s="55">
        <v>12</v>
      </c>
      <c r="C266" s="72" t="s">
        <v>942</v>
      </c>
      <c r="D266" s="51" t="s">
        <v>943</v>
      </c>
      <c r="E266" s="27" t="s">
        <v>910</v>
      </c>
      <c r="F266" s="233" t="s">
        <v>944</v>
      </c>
      <c r="G266" s="55" t="s">
        <v>927</v>
      </c>
      <c r="H266" s="54" t="s">
        <v>945</v>
      </c>
      <c r="I266" s="26"/>
      <c r="J266" s="11"/>
      <c r="K266" s="11"/>
      <c r="L266" s="200"/>
    </row>
    <row r="267" spans="1:12" ht="16.5" customHeight="1">
      <c r="A267" s="54">
        <v>100</v>
      </c>
      <c r="B267" s="55">
        <v>13</v>
      </c>
      <c r="C267" s="72" t="s">
        <v>946</v>
      </c>
      <c r="D267" s="51" t="s">
        <v>930</v>
      </c>
      <c r="E267" s="27" t="s">
        <v>910</v>
      </c>
      <c r="F267" s="233" t="s">
        <v>947</v>
      </c>
      <c r="G267" s="55" t="s">
        <v>927</v>
      </c>
      <c r="H267" s="54" t="s">
        <v>948</v>
      </c>
      <c r="I267" s="26"/>
      <c r="J267" s="11"/>
      <c r="K267" s="11"/>
      <c r="L267" s="200"/>
    </row>
    <row r="268" spans="1:12" ht="16.5" customHeight="1">
      <c r="A268" s="54">
        <v>100</v>
      </c>
      <c r="B268" s="55">
        <v>14</v>
      </c>
      <c r="C268" s="72" t="s">
        <v>949</v>
      </c>
      <c r="D268" s="51" t="s">
        <v>950</v>
      </c>
      <c r="E268" s="27" t="s">
        <v>910</v>
      </c>
      <c r="F268" s="233" t="s">
        <v>951</v>
      </c>
      <c r="G268" s="55" t="s">
        <v>927</v>
      </c>
      <c r="H268" s="54" t="s">
        <v>952</v>
      </c>
      <c r="I268" s="26"/>
      <c r="J268" s="11"/>
      <c r="K268" s="11"/>
      <c r="L268" s="200"/>
    </row>
    <row r="269" spans="1:12" ht="16.5" customHeight="1">
      <c r="A269" s="54">
        <v>100</v>
      </c>
      <c r="B269" s="55">
        <v>15</v>
      </c>
      <c r="C269" s="72" t="s">
        <v>953</v>
      </c>
      <c r="D269" s="51" t="s">
        <v>930</v>
      </c>
      <c r="E269" s="27" t="s">
        <v>912</v>
      </c>
      <c r="F269" s="233" t="s">
        <v>954</v>
      </c>
      <c r="G269" s="55" t="s">
        <v>927</v>
      </c>
      <c r="H269" s="54" t="s">
        <v>955</v>
      </c>
      <c r="I269" s="26"/>
      <c r="J269" s="11"/>
      <c r="K269" s="11"/>
      <c r="L269" s="200"/>
    </row>
    <row r="270" spans="1:12" ht="16.5" customHeight="1">
      <c r="A270" s="54">
        <v>100</v>
      </c>
      <c r="B270" s="55">
        <v>16</v>
      </c>
      <c r="C270" s="72" t="s">
        <v>956</v>
      </c>
      <c r="D270" s="51" t="s">
        <v>943</v>
      </c>
      <c r="E270" s="27" t="s">
        <v>912</v>
      </c>
      <c r="F270" s="233" t="s">
        <v>957</v>
      </c>
      <c r="G270" s="55" t="s">
        <v>958</v>
      </c>
      <c r="H270" s="54" t="s">
        <v>959</v>
      </c>
      <c r="I270" s="26"/>
      <c r="J270" s="11"/>
      <c r="K270" s="11"/>
      <c r="L270" s="200"/>
    </row>
    <row r="271" spans="1:12" ht="16.5" customHeight="1">
      <c r="A271" s="54">
        <v>100</v>
      </c>
      <c r="B271" s="55">
        <v>17</v>
      </c>
      <c r="C271" s="72" t="s">
        <v>960</v>
      </c>
      <c r="D271" s="51" t="s">
        <v>935</v>
      </c>
      <c r="E271" s="27" t="s">
        <v>910</v>
      </c>
      <c r="F271" s="233" t="s">
        <v>961</v>
      </c>
      <c r="G271" s="55" t="s">
        <v>927</v>
      </c>
      <c r="H271" s="54" t="s">
        <v>962</v>
      </c>
      <c r="I271" s="26"/>
      <c r="J271" s="11"/>
      <c r="K271" s="11"/>
      <c r="L271" s="200"/>
    </row>
    <row r="272" spans="1:12" ht="33" customHeight="1">
      <c r="A272" s="54">
        <v>100</v>
      </c>
      <c r="B272" s="55">
        <v>18</v>
      </c>
      <c r="C272" s="72" t="s">
        <v>963</v>
      </c>
      <c r="D272" s="51" t="s">
        <v>964</v>
      </c>
      <c r="E272" s="27" t="s">
        <v>965</v>
      </c>
      <c r="F272" s="233" t="s">
        <v>966</v>
      </c>
      <c r="G272" s="55" t="s">
        <v>927</v>
      </c>
      <c r="H272" s="54" t="s">
        <v>967</v>
      </c>
      <c r="I272" s="26"/>
      <c r="J272" s="11"/>
      <c r="K272" s="11"/>
      <c r="L272" s="200"/>
    </row>
    <row r="273" spans="1:12" ht="16.5" customHeight="1">
      <c r="A273" s="54">
        <v>100</v>
      </c>
      <c r="B273" s="55">
        <v>19</v>
      </c>
      <c r="C273" s="72" t="s">
        <v>968</v>
      </c>
      <c r="D273" s="51" t="s">
        <v>939</v>
      </c>
      <c r="E273" s="27" t="s">
        <v>910</v>
      </c>
      <c r="F273" s="233" t="s">
        <v>969</v>
      </c>
      <c r="G273" s="55" t="s">
        <v>927</v>
      </c>
      <c r="H273" s="54" t="s">
        <v>970</v>
      </c>
      <c r="I273" s="26"/>
      <c r="J273" s="11"/>
      <c r="K273" s="11"/>
      <c r="L273" s="200"/>
    </row>
    <row r="274" spans="1:12" ht="16.5" customHeight="1">
      <c r="A274" s="54">
        <v>100</v>
      </c>
      <c r="B274" s="55">
        <v>20</v>
      </c>
      <c r="C274" s="72" t="s">
        <v>971</v>
      </c>
      <c r="D274" s="51" t="s">
        <v>964</v>
      </c>
      <c r="E274" s="27" t="s">
        <v>912</v>
      </c>
      <c r="F274" s="233" t="s">
        <v>972</v>
      </c>
      <c r="G274" s="55" t="s">
        <v>927</v>
      </c>
      <c r="H274" s="54" t="s">
        <v>973</v>
      </c>
      <c r="I274" s="26"/>
      <c r="J274" s="11"/>
      <c r="K274" s="11"/>
      <c r="L274" s="200"/>
    </row>
    <row r="275" spans="1:12" ht="16.5" customHeight="1">
      <c r="A275" s="54">
        <v>100</v>
      </c>
      <c r="B275" s="55">
        <v>21</v>
      </c>
      <c r="C275" s="72" t="s">
        <v>974</v>
      </c>
      <c r="D275" s="51" t="s">
        <v>939</v>
      </c>
      <c r="E275" s="27" t="s">
        <v>975</v>
      </c>
      <c r="F275" s="233" t="s">
        <v>976</v>
      </c>
      <c r="G275" s="55" t="s">
        <v>927</v>
      </c>
      <c r="H275" s="54" t="s">
        <v>977</v>
      </c>
      <c r="I275" s="26"/>
      <c r="J275" s="11"/>
      <c r="K275" s="11"/>
      <c r="L275" s="200"/>
    </row>
    <row r="276" spans="1:12" ht="16.5" customHeight="1">
      <c r="A276" s="54">
        <v>100</v>
      </c>
      <c r="B276" s="55">
        <v>22</v>
      </c>
      <c r="C276" s="72" t="s">
        <v>978</v>
      </c>
      <c r="D276" s="51" t="s">
        <v>979</v>
      </c>
      <c r="E276" s="27" t="s">
        <v>912</v>
      </c>
      <c r="F276" s="233" t="s">
        <v>980</v>
      </c>
      <c r="G276" s="55" t="s">
        <v>927</v>
      </c>
      <c r="H276" s="54" t="s">
        <v>981</v>
      </c>
      <c r="I276" s="26"/>
      <c r="J276" s="11"/>
      <c r="K276" s="11"/>
      <c r="L276" s="200"/>
    </row>
    <row r="277" spans="1:12" ht="16.5" customHeight="1">
      <c r="A277" s="54">
        <v>100</v>
      </c>
      <c r="B277" s="55">
        <v>23</v>
      </c>
      <c r="C277" s="72" t="s">
        <v>982</v>
      </c>
      <c r="D277" s="51" t="s">
        <v>964</v>
      </c>
      <c r="E277" s="27" t="s">
        <v>912</v>
      </c>
      <c r="F277" s="233" t="s">
        <v>983</v>
      </c>
      <c r="G277" s="55" t="s">
        <v>927</v>
      </c>
      <c r="H277" s="54" t="s">
        <v>984</v>
      </c>
      <c r="I277" s="26"/>
      <c r="J277" s="11"/>
      <c r="K277" s="11"/>
      <c r="L277" s="200"/>
    </row>
    <row r="278" spans="1:12" ht="16.5" customHeight="1">
      <c r="A278" s="54">
        <v>100</v>
      </c>
      <c r="B278" s="55">
        <v>24</v>
      </c>
      <c r="C278" s="72" t="s">
        <v>985</v>
      </c>
      <c r="D278" s="51" t="s">
        <v>950</v>
      </c>
      <c r="E278" s="27" t="s">
        <v>975</v>
      </c>
      <c r="F278" s="233" t="s">
        <v>986</v>
      </c>
      <c r="G278" s="55" t="s">
        <v>958</v>
      </c>
      <c r="H278" s="54" t="s">
        <v>987</v>
      </c>
      <c r="I278" s="26"/>
      <c r="J278" s="11"/>
      <c r="K278" s="11"/>
      <c r="L278" s="200"/>
    </row>
    <row r="279" spans="1:12" ht="16.5" customHeight="1">
      <c r="A279" s="54">
        <v>100</v>
      </c>
      <c r="B279" s="55">
        <v>25</v>
      </c>
      <c r="C279" s="72" t="s">
        <v>988</v>
      </c>
      <c r="D279" s="51" t="s">
        <v>925</v>
      </c>
      <c r="E279" s="27" t="s">
        <v>975</v>
      </c>
      <c r="F279" s="233" t="s">
        <v>989</v>
      </c>
      <c r="G279" s="55" t="s">
        <v>927</v>
      </c>
      <c r="H279" s="54" t="s">
        <v>990</v>
      </c>
      <c r="I279" s="26"/>
      <c r="J279" s="11"/>
      <c r="K279" s="11"/>
      <c r="L279" s="200"/>
    </row>
    <row r="280" spans="1:12" ht="16.5" customHeight="1">
      <c r="A280" s="54">
        <v>100</v>
      </c>
      <c r="B280" s="55">
        <v>26</v>
      </c>
      <c r="C280" s="72" t="s">
        <v>991</v>
      </c>
      <c r="D280" s="51" t="s">
        <v>935</v>
      </c>
      <c r="E280" s="27" t="s">
        <v>910</v>
      </c>
      <c r="F280" s="233" t="s">
        <v>992</v>
      </c>
      <c r="G280" s="55" t="s">
        <v>927</v>
      </c>
      <c r="H280" s="54" t="s">
        <v>993</v>
      </c>
      <c r="I280" s="26"/>
      <c r="J280" s="11"/>
      <c r="K280" s="11"/>
      <c r="L280" s="200"/>
    </row>
    <row r="281" spans="1:12" ht="16.5" customHeight="1">
      <c r="A281" s="54">
        <v>100</v>
      </c>
      <c r="B281" s="55">
        <v>27</v>
      </c>
      <c r="C281" s="72" t="s">
        <v>994</v>
      </c>
      <c r="D281" s="51" t="s">
        <v>925</v>
      </c>
      <c r="E281" s="27" t="s">
        <v>912</v>
      </c>
      <c r="F281" s="233" t="s">
        <v>995</v>
      </c>
      <c r="G281" s="55" t="s">
        <v>927</v>
      </c>
      <c r="H281" s="54" t="s">
        <v>996</v>
      </c>
      <c r="I281" s="26"/>
      <c r="J281" s="11"/>
      <c r="K281" s="11"/>
      <c r="L281" s="200"/>
    </row>
    <row r="282" spans="1:12" ht="16.5" customHeight="1">
      <c r="A282" s="54">
        <v>100</v>
      </c>
      <c r="B282" s="55">
        <v>28</v>
      </c>
      <c r="C282" s="72" t="s">
        <v>997</v>
      </c>
      <c r="D282" s="51" t="s">
        <v>998</v>
      </c>
      <c r="E282" s="27" t="s">
        <v>912</v>
      </c>
      <c r="F282" s="233" t="s">
        <v>999</v>
      </c>
      <c r="G282" s="55" t="s">
        <v>927</v>
      </c>
      <c r="H282" s="54" t="s">
        <v>1000</v>
      </c>
      <c r="I282" s="26"/>
      <c r="J282" s="11"/>
      <c r="K282" s="11"/>
      <c r="L282" s="200"/>
    </row>
    <row r="283" spans="1:12" ht="49.5" customHeight="1">
      <c r="A283" s="54">
        <v>100</v>
      </c>
      <c r="B283" s="55">
        <v>29</v>
      </c>
      <c r="C283" s="72" t="s">
        <v>1780</v>
      </c>
      <c r="D283" s="51" t="s">
        <v>939</v>
      </c>
      <c r="E283" s="27" t="s">
        <v>1001</v>
      </c>
      <c r="F283" s="233" t="s">
        <v>1002</v>
      </c>
      <c r="G283" s="55" t="s">
        <v>927</v>
      </c>
      <c r="H283" s="54" t="s">
        <v>1003</v>
      </c>
      <c r="I283" s="26"/>
      <c r="J283" s="11"/>
      <c r="K283" s="11"/>
      <c r="L283" s="200"/>
    </row>
    <row r="284" spans="1:12" ht="16.5" customHeight="1">
      <c r="A284" s="54">
        <v>100</v>
      </c>
      <c r="B284" s="55">
        <v>30</v>
      </c>
      <c r="C284" s="72" t="s">
        <v>1004</v>
      </c>
      <c r="D284" s="51" t="s">
        <v>1005</v>
      </c>
      <c r="E284" s="27" t="s">
        <v>975</v>
      </c>
      <c r="F284" s="233" t="s">
        <v>1006</v>
      </c>
      <c r="G284" s="55" t="s">
        <v>927</v>
      </c>
      <c r="H284" s="54" t="s">
        <v>1007</v>
      </c>
      <c r="I284" s="26"/>
      <c r="J284" s="11"/>
      <c r="K284" s="11"/>
      <c r="L284" s="200"/>
    </row>
    <row r="285" spans="1:12" ht="16.5" customHeight="1">
      <c r="A285" s="54">
        <v>100</v>
      </c>
      <c r="B285" s="55">
        <v>31</v>
      </c>
      <c r="C285" s="72" t="s">
        <v>1008</v>
      </c>
      <c r="D285" s="51" t="s">
        <v>1005</v>
      </c>
      <c r="E285" s="27" t="s">
        <v>912</v>
      </c>
      <c r="F285" s="233" t="s">
        <v>1009</v>
      </c>
      <c r="G285" s="55" t="s">
        <v>927</v>
      </c>
      <c r="H285" s="54" t="s">
        <v>1010</v>
      </c>
      <c r="I285" s="26"/>
      <c r="J285" s="11"/>
      <c r="K285" s="11"/>
      <c r="L285" s="200"/>
    </row>
    <row r="286" spans="1:12" ht="16.5" customHeight="1">
      <c r="A286" s="54">
        <v>100</v>
      </c>
      <c r="B286" s="55">
        <v>32</v>
      </c>
      <c r="C286" s="72" t="s">
        <v>1011</v>
      </c>
      <c r="D286" s="51" t="s">
        <v>1012</v>
      </c>
      <c r="E286" s="27" t="s">
        <v>910</v>
      </c>
      <c r="F286" s="233" t="s">
        <v>1013</v>
      </c>
      <c r="G286" s="55" t="s">
        <v>927</v>
      </c>
      <c r="H286" s="54" t="s">
        <v>1014</v>
      </c>
      <c r="I286" s="26"/>
      <c r="J286" s="11"/>
      <c r="K286" s="11"/>
      <c r="L286" s="200"/>
    </row>
    <row r="287" spans="1:12" ht="33" customHeight="1">
      <c r="A287" s="54">
        <v>100</v>
      </c>
      <c r="B287" s="55">
        <v>33</v>
      </c>
      <c r="C287" s="72" t="s">
        <v>1015</v>
      </c>
      <c r="D287" s="51" t="s">
        <v>1005</v>
      </c>
      <c r="E287" s="27" t="s">
        <v>1016</v>
      </c>
      <c r="F287" s="233" t="s">
        <v>1017</v>
      </c>
      <c r="G287" s="55" t="s">
        <v>927</v>
      </c>
      <c r="H287" s="54" t="s">
        <v>1018</v>
      </c>
      <c r="I287" s="26"/>
      <c r="J287" s="11"/>
      <c r="K287" s="11"/>
      <c r="L287" s="200"/>
    </row>
    <row r="288" spans="1:12" ht="16.5" customHeight="1">
      <c r="A288" s="54">
        <v>100</v>
      </c>
      <c r="B288" s="55">
        <v>34</v>
      </c>
      <c r="C288" s="72" t="s">
        <v>1019</v>
      </c>
      <c r="D288" s="51" t="s">
        <v>939</v>
      </c>
      <c r="E288" s="27" t="s">
        <v>912</v>
      </c>
      <c r="F288" s="233" t="s">
        <v>1020</v>
      </c>
      <c r="G288" s="55" t="s">
        <v>927</v>
      </c>
      <c r="H288" s="54" t="s">
        <v>1021</v>
      </c>
      <c r="I288" s="26"/>
      <c r="J288" s="11"/>
      <c r="K288" s="11"/>
      <c r="L288" s="200"/>
    </row>
    <row r="289" spans="1:12" ht="33" customHeight="1">
      <c r="A289" s="54">
        <v>100</v>
      </c>
      <c r="B289" s="55">
        <v>35</v>
      </c>
      <c r="C289" s="72" t="s">
        <v>1022</v>
      </c>
      <c r="D289" s="51" t="s">
        <v>939</v>
      </c>
      <c r="E289" s="27" t="s">
        <v>1001</v>
      </c>
      <c r="F289" s="233" t="s">
        <v>1023</v>
      </c>
      <c r="G289" s="55" t="s">
        <v>927</v>
      </c>
      <c r="H289" s="54" t="s">
        <v>1024</v>
      </c>
      <c r="I289" s="26"/>
      <c r="J289" s="11"/>
      <c r="K289" s="11"/>
      <c r="L289" s="200"/>
    </row>
    <row r="290" spans="1:12" ht="16.5" customHeight="1">
      <c r="A290" s="54">
        <v>100</v>
      </c>
      <c r="B290" s="55">
        <v>36</v>
      </c>
      <c r="C290" s="72" t="s">
        <v>1025</v>
      </c>
      <c r="D290" s="51" t="s">
        <v>939</v>
      </c>
      <c r="E290" s="27" t="s">
        <v>910</v>
      </c>
      <c r="F290" s="233" t="s">
        <v>1026</v>
      </c>
      <c r="G290" s="55" t="s">
        <v>927</v>
      </c>
      <c r="H290" s="54" t="s">
        <v>1027</v>
      </c>
      <c r="I290" s="26"/>
      <c r="J290" s="11"/>
      <c r="K290" s="11"/>
      <c r="L290" s="200"/>
    </row>
    <row r="291" spans="1:12" ht="16.5" customHeight="1">
      <c r="A291" s="54">
        <v>100</v>
      </c>
      <c r="B291" s="55">
        <v>37</v>
      </c>
      <c r="C291" s="72" t="s">
        <v>1028</v>
      </c>
      <c r="D291" s="51" t="s">
        <v>939</v>
      </c>
      <c r="E291" s="27" t="s">
        <v>975</v>
      </c>
      <c r="F291" s="233" t="s">
        <v>1029</v>
      </c>
      <c r="G291" s="55" t="s">
        <v>927</v>
      </c>
      <c r="H291" s="54" t="s">
        <v>1030</v>
      </c>
      <c r="I291" s="26"/>
      <c r="J291" s="11"/>
      <c r="K291" s="11"/>
      <c r="L291" s="200"/>
    </row>
    <row r="292" spans="1:12" ht="16.5" customHeight="1">
      <c r="A292" s="54">
        <v>100</v>
      </c>
      <c r="B292" s="55">
        <v>38</v>
      </c>
      <c r="C292" s="72" t="s">
        <v>922</v>
      </c>
      <c r="D292" s="51" t="s">
        <v>923</v>
      </c>
      <c r="E292" s="27" t="s">
        <v>910</v>
      </c>
      <c r="F292" s="233" t="s">
        <v>1031</v>
      </c>
      <c r="G292" s="55" t="s">
        <v>927</v>
      </c>
      <c r="H292" s="54" t="s">
        <v>1032</v>
      </c>
      <c r="I292" s="26"/>
      <c r="J292" s="11"/>
      <c r="K292" s="11"/>
      <c r="L292" s="200"/>
    </row>
    <row r="293" spans="1:12" ht="16.5" customHeight="1">
      <c r="A293" s="54">
        <v>100</v>
      </c>
      <c r="B293" s="55">
        <v>39</v>
      </c>
      <c r="C293" s="72" t="s">
        <v>1033</v>
      </c>
      <c r="D293" s="51" t="s">
        <v>930</v>
      </c>
      <c r="E293" s="27" t="s">
        <v>912</v>
      </c>
      <c r="F293" s="233" t="s">
        <v>1034</v>
      </c>
      <c r="G293" s="55" t="s">
        <v>927</v>
      </c>
      <c r="H293" s="54" t="s">
        <v>1035</v>
      </c>
      <c r="I293" s="26"/>
      <c r="J293" s="11"/>
      <c r="K293" s="11"/>
      <c r="L293" s="200"/>
    </row>
    <row r="294" spans="1:12" ht="16.5" customHeight="1">
      <c r="A294" s="54">
        <v>100</v>
      </c>
      <c r="B294" s="55">
        <v>40</v>
      </c>
      <c r="C294" s="72" t="s">
        <v>1036</v>
      </c>
      <c r="D294" s="51" t="s">
        <v>923</v>
      </c>
      <c r="E294" s="27" t="s">
        <v>910</v>
      </c>
      <c r="F294" s="233" t="s">
        <v>1037</v>
      </c>
      <c r="G294" s="55" t="s">
        <v>927</v>
      </c>
      <c r="H294" s="54" t="s">
        <v>1038</v>
      </c>
      <c r="I294" s="26"/>
      <c r="J294" s="11"/>
      <c r="K294" s="11"/>
      <c r="L294" s="200"/>
    </row>
    <row r="295" spans="1:12" ht="33">
      <c r="A295" s="54">
        <v>100</v>
      </c>
      <c r="B295" s="55">
        <v>41</v>
      </c>
      <c r="C295" s="72" t="s">
        <v>1039</v>
      </c>
      <c r="D295" s="51" t="s">
        <v>1040</v>
      </c>
      <c r="E295" s="27" t="s">
        <v>1016</v>
      </c>
      <c r="F295" s="233" t="s">
        <v>1041</v>
      </c>
      <c r="G295" s="55" t="s">
        <v>927</v>
      </c>
      <c r="H295" s="54" t="s">
        <v>1042</v>
      </c>
      <c r="I295" s="26"/>
      <c r="J295" s="11"/>
      <c r="K295" s="11"/>
      <c r="L295" s="200"/>
    </row>
    <row r="296" spans="1:12" ht="16.5" customHeight="1">
      <c r="A296" s="54">
        <v>100</v>
      </c>
      <c r="B296" s="55">
        <v>42</v>
      </c>
      <c r="C296" s="72" t="s">
        <v>1043</v>
      </c>
      <c r="D296" s="51" t="s">
        <v>923</v>
      </c>
      <c r="E296" s="27" t="s">
        <v>910</v>
      </c>
      <c r="F296" s="233" t="s">
        <v>1044</v>
      </c>
      <c r="G296" s="55" t="s">
        <v>927</v>
      </c>
      <c r="H296" s="54" t="s">
        <v>1045</v>
      </c>
      <c r="I296" s="26"/>
      <c r="J296" s="11"/>
      <c r="K296" s="11"/>
      <c r="L296" s="200"/>
    </row>
    <row r="297" spans="1:12" ht="16.5" customHeight="1">
      <c r="A297" s="54">
        <v>100</v>
      </c>
      <c r="B297" s="55">
        <v>43</v>
      </c>
      <c r="C297" s="72" t="s">
        <v>1046</v>
      </c>
      <c r="D297" s="51" t="s">
        <v>1040</v>
      </c>
      <c r="E297" s="27" t="s">
        <v>912</v>
      </c>
      <c r="F297" s="233" t="s">
        <v>1047</v>
      </c>
      <c r="G297" s="55" t="s">
        <v>927</v>
      </c>
      <c r="H297" s="54" t="s">
        <v>1048</v>
      </c>
      <c r="I297" s="26"/>
      <c r="J297" s="11"/>
      <c r="K297" s="11"/>
      <c r="L297" s="200"/>
    </row>
    <row r="298" spans="1:12" ht="16.5" customHeight="1">
      <c r="A298" s="54">
        <v>100</v>
      </c>
      <c r="B298" s="55">
        <v>44</v>
      </c>
      <c r="C298" s="72" t="s">
        <v>1049</v>
      </c>
      <c r="D298" s="51" t="s">
        <v>925</v>
      </c>
      <c r="E298" s="27" t="s">
        <v>975</v>
      </c>
      <c r="F298" s="233" t="s">
        <v>1050</v>
      </c>
      <c r="G298" s="55" t="s">
        <v>927</v>
      </c>
      <c r="H298" s="54" t="s">
        <v>1051</v>
      </c>
      <c r="I298" s="26"/>
      <c r="J298" s="11"/>
      <c r="K298" s="11"/>
      <c r="L298" s="200"/>
    </row>
    <row r="299" spans="1:12" ht="16.5" customHeight="1">
      <c r="A299" s="54">
        <v>100</v>
      </c>
      <c r="B299" s="55">
        <v>45</v>
      </c>
      <c r="C299" s="72" t="s">
        <v>1052</v>
      </c>
      <c r="D299" s="51" t="s">
        <v>925</v>
      </c>
      <c r="E299" s="27" t="s">
        <v>910</v>
      </c>
      <c r="F299" s="233" t="s">
        <v>1053</v>
      </c>
      <c r="G299" s="55" t="s">
        <v>927</v>
      </c>
      <c r="H299" s="54" t="s">
        <v>1054</v>
      </c>
      <c r="I299" s="26"/>
      <c r="J299" s="11"/>
      <c r="K299" s="11"/>
      <c r="L299" s="200"/>
    </row>
    <row r="300" spans="1:12" ht="16.5" customHeight="1">
      <c r="A300" s="54">
        <v>100</v>
      </c>
      <c r="B300" s="55">
        <v>46</v>
      </c>
      <c r="C300" s="72" t="s">
        <v>1055</v>
      </c>
      <c r="D300" s="51" t="s">
        <v>1056</v>
      </c>
      <c r="E300" s="27" t="s">
        <v>912</v>
      </c>
      <c r="F300" s="233" t="s">
        <v>1057</v>
      </c>
      <c r="G300" s="55" t="s">
        <v>927</v>
      </c>
      <c r="H300" s="54" t="s">
        <v>1058</v>
      </c>
      <c r="I300" s="26"/>
      <c r="J300" s="11"/>
      <c r="K300" s="11"/>
      <c r="L300" s="200"/>
    </row>
    <row r="301" spans="1:12" ht="16.5" customHeight="1">
      <c r="A301" s="54">
        <v>100</v>
      </c>
      <c r="B301" s="55">
        <v>47</v>
      </c>
      <c r="C301" s="72" t="s">
        <v>1059</v>
      </c>
      <c r="D301" s="51" t="s">
        <v>935</v>
      </c>
      <c r="E301" s="27" t="s">
        <v>910</v>
      </c>
      <c r="F301" s="233" t="s">
        <v>1060</v>
      </c>
      <c r="G301" s="55" t="s">
        <v>927</v>
      </c>
      <c r="H301" s="54" t="s">
        <v>1061</v>
      </c>
      <c r="I301" s="26"/>
      <c r="J301" s="11"/>
      <c r="K301" s="11"/>
      <c r="L301" s="200"/>
    </row>
    <row r="302" spans="1:12" ht="16.5" customHeight="1">
      <c r="A302" s="54">
        <v>100</v>
      </c>
      <c r="B302" s="55">
        <v>48</v>
      </c>
      <c r="C302" s="72" t="s">
        <v>1062</v>
      </c>
      <c r="D302" s="51" t="s">
        <v>1063</v>
      </c>
      <c r="E302" s="27" t="s">
        <v>975</v>
      </c>
      <c r="F302" s="233" t="s">
        <v>1064</v>
      </c>
      <c r="G302" s="55" t="s">
        <v>927</v>
      </c>
      <c r="H302" s="54" t="s">
        <v>1065</v>
      </c>
      <c r="I302" s="26"/>
      <c r="J302" s="11"/>
      <c r="K302" s="11"/>
      <c r="L302" s="200"/>
    </row>
    <row r="303" spans="1:12" ht="16.5" customHeight="1">
      <c r="A303" s="54">
        <v>100</v>
      </c>
      <c r="B303" s="55">
        <v>49</v>
      </c>
      <c r="C303" s="72" t="s">
        <v>1066</v>
      </c>
      <c r="D303" s="51" t="s">
        <v>950</v>
      </c>
      <c r="E303" s="27" t="s">
        <v>912</v>
      </c>
      <c r="F303" s="233" t="s">
        <v>1067</v>
      </c>
      <c r="G303" s="55" t="s">
        <v>927</v>
      </c>
      <c r="H303" s="54" t="s">
        <v>1068</v>
      </c>
      <c r="I303" s="26"/>
      <c r="J303" s="11"/>
      <c r="K303" s="11"/>
      <c r="L303" s="200"/>
    </row>
    <row r="304" spans="1:12" ht="16.5" customHeight="1">
      <c r="A304" s="54">
        <v>100</v>
      </c>
      <c r="B304" s="55">
        <v>50</v>
      </c>
      <c r="C304" s="72" t="s">
        <v>1069</v>
      </c>
      <c r="D304" s="51" t="s">
        <v>1040</v>
      </c>
      <c r="E304" s="27" t="s">
        <v>910</v>
      </c>
      <c r="F304" s="233" t="s">
        <v>1070</v>
      </c>
      <c r="G304" s="55" t="s">
        <v>927</v>
      </c>
      <c r="H304" s="54" t="s">
        <v>1071</v>
      </c>
      <c r="I304" s="26"/>
      <c r="J304" s="11"/>
      <c r="K304" s="11"/>
      <c r="L304" s="200"/>
    </row>
    <row r="305" spans="1:12" ht="16.5" customHeight="1">
      <c r="A305" s="54">
        <v>100</v>
      </c>
      <c r="B305" s="55">
        <v>51</v>
      </c>
      <c r="C305" s="72" t="s">
        <v>1072</v>
      </c>
      <c r="D305" s="51" t="s">
        <v>923</v>
      </c>
      <c r="E305" s="27" t="s">
        <v>975</v>
      </c>
      <c r="F305" s="233" t="s">
        <v>1073</v>
      </c>
      <c r="G305" s="55" t="s">
        <v>958</v>
      </c>
      <c r="H305" s="54" t="s">
        <v>1074</v>
      </c>
      <c r="I305" s="26"/>
      <c r="J305" s="11"/>
      <c r="K305" s="11"/>
      <c r="L305" s="200"/>
    </row>
    <row r="306" spans="1:12" ht="16.5" customHeight="1">
      <c r="A306" s="54">
        <v>100</v>
      </c>
      <c r="B306" s="55">
        <v>52</v>
      </c>
      <c r="C306" s="72" t="s">
        <v>1075</v>
      </c>
      <c r="D306" s="51" t="s">
        <v>923</v>
      </c>
      <c r="E306" s="27" t="s">
        <v>975</v>
      </c>
      <c r="F306" s="233" t="s">
        <v>1076</v>
      </c>
      <c r="G306" s="55" t="s">
        <v>958</v>
      </c>
      <c r="H306" s="54" t="s">
        <v>1077</v>
      </c>
      <c r="I306" s="26"/>
      <c r="J306" s="11"/>
      <c r="K306" s="11"/>
      <c r="L306" s="200"/>
    </row>
    <row r="307" spans="1:12" ht="16.5" customHeight="1">
      <c r="A307" s="54">
        <v>100</v>
      </c>
      <c r="B307" s="55">
        <v>53</v>
      </c>
      <c r="C307" s="72" t="s">
        <v>1078</v>
      </c>
      <c r="D307" s="51" t="s">
        <v>1063</v>
      </c>
      <c r="E307" s="27" t="s">
        <v>975</v>
      </c>
      <c r="F307" s="233" t="s">
        <v>1079</v>
      </c>
      <c r="G307" s="55" t="s">
        <v>1080</v>
      </c>
      <c r="H307" s="54" t="s">
        <v>1081</v>
      </c>
      <c r="I307" s="26"/>
      <c r="J307" s="11"/>
      <c r="K307" s="11"/>
      <c r="L307" s="200"/>
    </row>
    <row r="308" spans="1:12" ht="16.5" customHeight="1">
      <c r="A308" s="54">
        <v>100</v>
      </c>
      <c r="B308" s="55">
        <v>54</v>
      </c>
      <c r="C308" s="72" t="s">
        <v>1062</v>
      </c>
      <c r="D308" s="51" t="s">
        <v>1063</v>
      </c>
      <c r="E308" s="27" t="s">
        <v>975</v>
      </c>
      <c r="F308" s="233" t="s">
        <v>1082</v>
      </c>
      <c r="G308" s="55" t="s">
        <v>1080</v>
      </c>
      <c r="H308" s="54" t="s">
        <v>1083</v>
      </c>
      <c r="I308" s="26"/>
      <c r="J308" s="11"/>
      <c r="K308" s="11"/>
      <c r="L308" s="200"/>
    </row>
    <row r="309" spans="1:12" ht="16.5" customHeight="1">
      <c r="A309" s="54">
        <v>100</v>
      </c>
      <c r="B309" s="55">
        <v>55</v>
      </c>
      <c r="C309" s="72" t="s">
        <v>1084</v>
      </c>
      <c r="D309" s="51" t="s">
        <v>964</v>
      </c>
      <c r="E309" s="27" t="s">
        <v>912</v>
      </c>
      <c r="F309" s="233" t="s">
        <v>1085</v>
      </c>
      <c r="G309" s="55" t="s">
        <v>958</v>
      </c>
      <c r="H309" s="54" t="s">
        <v>1086</v>
      </c>
      <c r="I309" s="26"/>
      <c r="J309" s="11"/>
      <c r="K309" s="11"/>
      <c r="L309" s="200"/>
    </row>
    <row r="310" spans="1:12" ht="16.5" customHeight="1">
      <c r="A310" s="54">
        <v>100</v>
      </c>
      <c r="B310" s="55">
        <v>56</v>
      </c>
      <c r="C310" s="72" t="s">
        <v>1087</v>
      </c>
      <c r="D310" s="51" t="s">
        <v>964</v>
      </c>
      <c r="E310" s="27" t="s">
        <v>975</v>
      </c>
      <c r="F310" s="233" t="s">
        <v>1088</v>
      </c>
      <c r="G310" s="55" t="s">
        <v>1080</v>
      </c>
      <c r="H310" s="54" t="s">
        <v>1089</v>
      </c>
      <c r="I310" s="26"/>
      <c r="J310" s="11"/>
      <c r="K310" s="11"/>
      <c r="L310" s="200"/>
    </row>
    <row r="311" spans="1:12">
      <c r="A311" s="54">
        <v>100</v>
      </c>
      <c r="B311" s="55">
        <v>57</v>
      </c>
      <c r="C311" s="72" t="s">
        <v>1090</v>
      </c>
      <c r="D311" s="51" t="s">
        <v>1056</v>
      </c>
      <c r="E311" s="27" t="s">
        <v>899</v>
      </c>
      <c r="F311" s="233" t="s">
        <v>1091</v>
      </c>
      <c r="G311" s="55" t="s">
        <v>927</v>
      </c>
      <c r="H311" s="54" t="s">
        <v>1092</v>
      </c>
      <c r="I311" s="26"/>
      <c r="J311" s="11"/>
      <c r="K311" s="11"/>
      <c r="L311" s="200"/>
    </row>
    <row r="312" spans="1:12" ht="16.5" customHeight="1">
      <c r="A312" s="54">
        <v>100</v>
      </c>
      <c r="B312" s="55">
        <v>58</v>
      </c>
      <c r="C312" s="72" t="s">
        <v>1093</v>
      </c>
      <c r="D312" s="51" t="s">
        <v>1094</v>
      </c>
      <c r="E312" s="27" t="s">
        <v>1095</v>
      </c>
      <c r="F312" s="233" t="s">
        <v>1096</v>
      </c>
      <c r="G312" s="55" t="s">
        <v>1097</v>
      </c>
      <c r="H312" s="54" t="s">
        <v>1098</v>
      </c>
      <c r="I312" s="26"/>
      <c r="J312" s="11"/>
      <c r="K312" s="11"/>
      <c r="L312" s="200"/>
    </row>
    <row r="313" spans="1:12" ht="16.5" customHeight="1">
      <c r="A313" s="57">
        <v>101</v>
      </c>
      <c r="B313" s="54">
        <v>1</v>
      </c>
      <c r="C313" s="56" t="s">
        <v>1099</v>
      </c>
      <c r="D313" s="240" t="s">
        <v>1130</v>
      </c>
      <c r="E313" s="58" t="s">
        <v>1141</v>
      </c>
      <c r="F313" s="234" t="s">
        <v>1144</v>
      </c>
      <c r="G313" s="59" t="s">
        <v>1300</v>
      </c>
      <c r="H313" s="57" t="s">
        <v>1176</v>
      </c>
      <c r="I313" s="60"/>
      <c r="J313" s="63"/>
      <c r="K313" s="11"/>
      <c r="L313" s="200"/>
    </row>
    <row r="314" spans="1:12" s="12" customFormat="1" ht="16.5" customHeight="1">
      <c r="A314" s="248">
        <v>101</v>
      </c>
      <c r="B314" s="249">
        <v>2</v>
      </c>
      <c r="C314" s="250" t="s">
        <v>1100</v>
      </c>
      <c r="D314" s="277" t="s">
        <v>1131</v>
      </c>
      <c r="E314" s="251" t="s">
        <v>1141</v>
      </c>
      <c r="F314" s="252" t="s">
        <v>1145</v>
      </c>
      <c r="G314" s="253" t="s">
        <v>1300</v>
      </c>
      <c r="H314" s="248" t="s">
        <v>1177</v>
      </c>
      <c r="I314" s="254"/>
      <c r="J314" s="255"/>
      <c r="K314" s="102"/>
      <c r="L314" s="204"/>
    </row>
    <row r="315" spans="1:12" s="12" customFormat="1" ht="16.5" customHeight="1">
      <c r="A315" s="57">
        <v>101</v>
      </c>
      <c r="B315" s="54">
        <v>3</v>
      </c>
      <c r="C315" s="56" t="s">
        <v>1101</v>
      </c>
      <c r="D315" s="109" t="s">
        <v>1132</v>
      </c>
      <c r="E315" s="58" t="s">
        <v>1141</v>
      </c>
      <c r="F315" s="234" t="s">
        <v>1146</v>
      </c>
      <c r="G315" s="59" t="s">
        <v>1300</v>
      </c>
      <c r="H315" s="57" t="s">
        <v>1178</v>
      </c>
      <c r="I315" s="60"/>
      <c r="J315" s="63"/>
      <c r="K315" s="11"/>
      <c r="L315" s="200"/>
    </row>
    <row r="316" spans="1:12" s="12" customFormat="1" ht="16.5" customHeight="1">
      <c r="A316" s="57">
        <v>101</v>
      </c>
      <c r="B316" s="54">
        <v>4</v>
      </c>
      <c r="C316" s="56" t="s">
        <v>1102</v>
      </c>
      <c r="D316" s="109" t="s">
        <v>1133</v>
      </c>
      <c r="E316" s="58" t="s">
        <v>1141</v>
      </c>
      <c r="F316" s="234" t="s">
        <v>1147</v>
      </c>
      <c r="G316" s="59" t="s">
        <v>1300</v>
      </c>
      <c r="H316" s="57" t="s">
        <v>1179</v>
      </c>
      <c r="I316" s="60"/>
      <c r="J316" s="63"/>
      <c r="K316" s="11"/>
      <c r="L316" s="200"/>
    </row>
    <row r="317" spans="1:12" s="12" customFormat="1" ht="16.5" customHeight="1">
      <c r="A317" s="57">
        <v>101</v>
      </c>
      <c r="B317" s="54">
        <v>5</v>
      </c>
      <c r="C317" s="56" t="s">
        <v>1103</v>
      </c>
      <c r="D317" s="240" t="s">
        <v>1130</v>
      </c>
      <c r="E317" s="58" t="s">
        <v>1142</v>
      </c>
      <c r="F317" s="234" t="s">
        <v>1148</v>
      </c>
      <c r="G317" s="59" t="s">
        <v>1301</v>
      </c>
      <c r="H317" s="57" t="s">
        <v>1180</v>
      </c>
      <c r="I317" s="60"/>
      <c r="J317" s="63"/>
      <c r="K317" s="11"/>
      <c r="L317" s="200"/>
    </row>
    <row r="318" spans="1:12" s="12" customFormat="1" ht="16.5" customHeight="1">
      <c r="A318" s="57">
        <v>101</v>
      </c>
      <c r="B318" s="54">
        <v>6</v>
      </c>
      <c r="C318" s="56" t="s">
        <v>1104</v>
      </c>
      <c r="D318" s="109" t="s">
        <v>1134</v>
      </c>
      <c r="E318" s="58" t="s">
        <v>1142</v>
      </c>
      <c r="F318" s="234" t="s">
        <v>1149</v>
      </c>
      <c r="G318" s="59" t="s">
        <v>1301</v>
      </c>
      <c r="H318" s="57" t="s">
        <v>1181</v>
      </c>
      <c r="I318" s="60"/>
      <c r="J318" s="63"/>
      <c r="K318" s="11"/>
      <c r="L318" s="200"/>
    </row>
    <row r="319" spans="1:12" s="12" customFormat="1" ht="16.5" customHeight="1">
      <c r="A319" s="57">
        <v>101</v>
      </c>
      <c r="B319" s="54">
        <v>7</v>
      </c>
      <c r="C319" s="56" t="s">
        <v>1105</v>
      </c>
      <c r="D319" s="109" t="s">
        <v>1135</v>
      </c>
      <c r="E319" s="58" t="s">
        <v>1143</v>
      </c>
      <c r="F319" s="234" t="s">
        <v>1150</v>
      </c>
      <c r="G319" s="59" t="s">
        <v>1301</v>
      </c>
      <c r="H319" s="57" t="s">
        <v>1182</v>
      </c>
      <c r="I319" s="60"/>
      <c r="J319" s="63"/>
      <c r="K319" s="11"/>
      <c r="L319" s="200"/>
    </row>
    <row r="320" spans="1:12" s="12" customFormat="1" ht="16.5" customHeight="1">
      <c r="A320" s="57">
        <v>101</v>
      </c>
      <c r="B320" s="54">
        <v>8</v>
      </c>
      <c r="C320" s="56" t="s">
        <v>1106</v>
      </c>
      <c r="D320" s="109" t="s">
        <v>1134</v>
      </c>
      <c r="E320" s="58" t="s">
        <v>1142</v>
      </c>
      <c r="F320" s="234" t="s">
        <v>1151</v>
      </c>
      <c r="G320" s="59" t="s">
        <v>1301</v>
      </c>
      <c r="H320" s="57" t="s">
        <v>1183</v>
      </c>
      <c r="I320" s="60"/>
      <c r="J320" s="63"/>
      <c r="K320" s="11"/>
      <c r="L320" s="200"/>
    </row>
    <row r="321" spans="1:12" s="12" customFormat="1" ht="16.5" customHeight="1">
      <c r="A321" s="57">
        <v>101</v>
      </c>
      <c r="B321" s="54">
        <v>9</v>
      </c>
      <c r="C321" s="56" t="s">
        <v>1107</v>
      </c>
      <c r="D321" s="109" t="s">
        <v>1130</v>
      </c>
      <c r="E321" s="58" t="s">
        <v>1142</v>
      </c>
      <c r="F321" s="234" t="s">
        <v>1152</v>
      </c>
      <c r="G321" s="59" t="s">
        <v>1301</v>
      </c>
      <c r="H321" s="57" t="s">
        <v>1184</v>
      </c>
      <c r="I321" s="60"/>
      <c r="J321" s="63"/>
      <c r="K321" s="11"/>
      <c r="L321" s="200"/>
    </row>
    <row r="322" spans="1:12" s="12" customFormat="1" ht="16.5" customHeight="1">
      <c r="A322" s="57">
        <v>101</v>
      </c>
      <c r="B322" s="54">
        <v>10</v>
      </c>
      <c r="C322" s="56" t="s">
        <v>1108</v>
      </c>
      <c r="D322" s="109" t="s">
        <v>1133</v>
      </c>
      <c r="E322" s="58" t="s">
        <v>1143</v>
      </c>
      <c r="F322" s="234" t="s">
        <v>1153</v>
      </c>
      <c r="G322" s="59" t="s">
        <v>1301</v>
      </c>
      <c r="H322" s="57" t="s">
        <v>1185</v>
      </c>
      <c r="I322" s="60"/>
      <c r="J322" s="63"/>
      <c r="K322" s="11"/>
      <c r="L322" s="200"/>
    </row>
    <row r="323" spans="1:12" s="12" customFormat="1" ht="16.5" customHeight="1">
      <c r="A323" s="57">
        <v>101</v>
      </c>
      <c r="B323" s="54">
        <v>11</v>
      </c>
      <c r="C323" s="56" t="s">
        <v>1109</v>
      </c>
      <c r="D323" s="109" t="s">
        <v>1130</v>
      </c>
      <c r="E323" s="58" t="s">
        <v>1142</v>
      </c>
      <c r="F323" s="234" t="s">
        <v>1154</v>
      </c>
      <c r="G323" s="59" t="s">
        <v>1301</v>
      </c>
      <c r="H323" s="57" t="s">
        <v>1186</v>
      </c>
      <c r="I323" s="60"/>
      <c r="J323" s="63"/>
      <c r="K323" s="11"/>
      <c r="L323" s="200"/>
    </row>
    <row r="324" spans="1:12" s="12" customFormat="1" ht="16.5" customHeight="1">
      <c r="A324" s="57">
        <v>101</v>
      </c>
      <c r="B324" s="54">
        <v>12</v>
      </c>
      <c r="C324" s="269" t="s">
        <v>1110</v>
      </c>
      <c r="D324" s="240" t="s">
        <v>1132</v>
      </c>
      <c r="E324" s="62" t="s">
        <v>1142</v>
      </c>
      <c r="F324" s="235" t="s">
        <v>1155</v>
      </c>
      <c r="G324" s="59" t="s">
        <v>1303</v>
      </c>
      <c r="H324" s="57" t="s">
        <v>1187</v>
      </c>
      <c r="I324" s="57"/>
      <c r="J324" s="63"/>
      <c r="K324" s="11"/>
      <c r="L324" s="200"/>
    </row>
    <row r="325" spans="1:12" s="12" customFormat="1" ht="16.5" customHeight="1">
      <c r="A325" s="57">
        <v>101</v>
      </c>
      <c r="B325" s="54">
        <v>13</v>
      </c>
      <c r="C325" s="269" t="s">
        <v>1111</v>
      </c>
      <c r="D325" s="240" t="s">
        <v>1136</v>
      </c>
      <c r="E325" s="62" t="s">
        <v>1143</v>
      </c>
      <c r="F325" s="235" t="s">
        <v>1156</v>
      </c>
      <c r="G325" s="59" t="s">
        <v>1303</v>
      </c>
      <c r="H325" s="57" t="s">
        <v>1188</v>
      </c>
      <c r="I325" s="57"/>
      <c r="J325" s="63"/>
      <c r="K325" s="11"/>
      <c r="L325" s="200"/>
    </row>
    <row r="326" spans="1:12" s="12" customFormat="1" ht="16.5" customHeight="1">
      <c r="A326" s="57">
        <v>101</v>
      </c>
      <c r="B326" s="54">
        <v>14</v>
      </c>
      <c r="C326" s="269" t="s">
        <v>1112</v>
      </c>
      <c r="D326" s="240" t="s">
        <v>1131</v>
      </c>
      <c r="E326" s="62" t="s">
        <v>1143</v>
      </c>
      <c r="F326" s="235" t="s">
        <v>1157</v>
      </c>
      <c r="G326" s="59" t="s">
        <v>1303</v>
      </c>
      <c r="H326" s="57" t="s">
        <v>1189</v>
      </c>
      <c r="I326" s="57"/>
      <c r="J326" s="63"/>
      <c r="K326" s="11"/>
      <c r="L326" s="200"/>
    </row>
    <row r="327" spans="1:12" s="12" customFormat="1" ht="16.5" customHeight="1">
      <c r="A327" s="57">
        <v>101</v>
      </c>
      <c r="B327" s="54">
        <v>15</v>
      </c>
      <c r="C327" s="269" t="s">
        <v>1113</v>
      </c>
      <c r="D327" s="240" t="s">
        <v>1131</v>
      </c>
      <c r="E327" s="62" t="s">
        <v>1143</v>
      </c>
      <c r="F327" s="235" t="s">
        <v>1158</v>
      </c>
      <c r="G327" s="59" t="s">
        <v>1303</v>
      </c>
      <c r="H327" s="57" t="s">
        <v>1190</v>
      </c>
      <c r="I327" s="57"/>
      <c r="J327" s="63"/>
      <c r="K327" s="11"/>
      <c r="L327" s="200"/>
    </row>
    <row r="328" spans="1:12" s="12" customFormat="1" ht="16.5" customHeight="1">
      <c r="A328" s="57">
        <v>101</v>
      </c>
      <c r="B328" s="54">
        <v>16</v>
      </c>
      <c r="C328" s="269" t="s">
        <v>1114</v>
      </c>
      <c r="D328" s="240" t="s">
        <v>1137</v>
      </c>
      <c r="E328" s="62" t="s">
        <v>1143</v>
      </c>
      <c r="F328" s="235" t="s">
        <v>1159</v>
      </c>
      <c r="G328" s="59" t="s">
        <v>1304</v>
      </c>
      <c r="H328" s="57" t="s">
        <v>1191</v>
      </c>
      <c r="I328" s="57"/>
      <c r="J328" s="63"/>
      <c r="K328" s="11"/>
      <c r="L328" s="200"/>
    </row>
    <row r="329" spans="1:12" s="12" customFormat="1" ht="16.5" customHeight="1">
      <c r="A329" s="57">
        <v>101</v>
      </c>
      <c r="B329" s="54">
        <v>17</v>
      </c>
      <c r="C329" s="269" t="s">
        <v>1115</v>
      </c>
      <c r="D329" s="240" t="s">
        <v>1137</v>
      </c>
      <c r="E329" s="62" t="s">
        <v>1143</v>
      </c>
      <c r="F329" s="235" t="s">
        <v>1160</v>
      </c>
      <c r="G329" s="59" t="s">
        <v>1304</v>
      </c>
      <c r="H329" s="57" t="s">
        <v>1192</v>
      </c>
      <c r="I329" s="57"/>
      <c r="J329" s="63"/>
      <c r="K329" s="11"/>
      <c r="L329" s="200"/>
    </row>
    <row r="330" spans="1:12" s="12" customFormat="1" ht="16.5" customHeight="1">
      <c r="A330" s="57">
        <v>101</v>
      </c>
      <c r="B330" s="54">
        <v>18</v>
      </c>
      <c r="C330" s="269" t="s">
        <v>1116</v>
      </c>
      <c r="D330" s="240" t="s">
        <v>1130</v>
      </c>
      <c r="E330" s="62" t="s">
        <v>1142</v>
      </c>
      <c r="F330" s="235" t="s">
        <v>1161</v>
      </c>
      <c r="G330" s="59" t="s">
        <v>1303</v>
      </c>
      <c r="H330" s="57" t="s">
        <v>1193</v>
      </c>
      <c r="I330" s="57"/>
      <c r="J330" s="63"/>
      <c r="K330" s="11"/>
      <c r="L330" s="200"/>
    </row>
    <row r="331" spans="1:12" s="12" customFormat="1">
      <c r="A331" s="57">
        <v>101</v>
      </c>
      <c r="B331" s="54">
        <v>19</v>
      </c>
      <c r="C331" s="269" t="s">
        <v>1117</v>
      </c>
      <c r="D331" s="240" t="s">
        <v>1130</v>
      </c>
      <c r="E331" s="62" t="s">
        <v>1143</v>
      </c>
      <c r="F331" s="235" t="s">
        <v>1162</v>
      </c>
      <c r="G331" s="59" t="s">
        <v>1304</v>
      </c>
      <c r="H331" s="57" t="s">
        <v>1194</v>
      </c>
      <c r="I331" s="57"/>
      <c r="J331" s="63"/>
      <c r="K331" s="11"/>
      <c r="L331" s="200"/>
    </row>
    <row r="332" spans="1:12" s="12" customFormat="1" ht="16.5" customHeight="1">
      <c r="A332" s="57">
        <v>101</v>
      </c>
      <c r="B332" s="54">
        <v>20</v>
      </c>
      <c r="C332" s="269" t="s">
        <v>1114</v>
      </c>
      <c r="D332" s="240" t="s">
        <v>1137</v>
      </c>
      <c r="E332" s="62" t="s">
        <v>1143</v>
      </c>
      <c r="F332" s="235" t="s">
        <v>1163</v>
      </c>
      <c r="G332" s="59" t="s">
        <v>1305</v>
      </c>
      <c r="H332" s="57" t="s">
        <v>1195</v>
      </c>
      <c r="I332" s="57"/>
      <c r="J332" s="63"/>
      <c r="K332" s="11"/>
      <c r="L332" s="200"/>
    </row>
    <row r="333" spans="1:12" s="12" customFormat="1" ht="16.5" customHeight="1">
      <c r="A333" s="57">
        <v>101</v>
      </c>
      <c r="B333" s="54">
        <v>21</v>
      </c>
      <c r="C333" s="269" t="s">
        <v>1118</v>
      </c>
      <c r="D333" s="240" t="s">
        <v>1135</v>
      </c>
      <c r="E333" s="62" t="s">
        <v>1141</v>
      </c>
      <c r="F333" s="235" t="s">
        <v>1164</v>
      </c>
      <c r="G333" s="59" t="s">
        <v>1301</v>
      </c>
      <c r="H333" s="57" t="s">
        <v>1196</v>
      </c>
      <c r="I333" s="57"/>
      <c r="J333" s="63"/>
      <c r="K333" s="11"/>
      <c r="L333" s="200"/>
    </row>
    <row r="334" spans="1:12" s="12" customFormat="1" ht="16.5" customHeight="1">
      <c r="A334" s="57">
        <v>101</v>
      </c>
      <c r="B334" s="54">
        <v>22</v>
      </c>
      <c r="C334" s="269" t="s">
        <v>1119</v>
      </c>
      <c r="D334" s="240" t="s">
        <v>1138</v>
      </c>
      <c r="E334" s="62" t="s">
        <v>1142</v>
      </c>
      <c r="F334" s="235" t="s">
        <v>1165</v>
      </c>
      <c r="G334" s="59" t="s">
        <v>1301</v>
      </c>
      <c r="H334" s="57" t="s">
        <v>1197</v>
      </c>
      <c r="I334" s="57"/>
      <c r="J334" s="63"/>
      <c r="K334" s="11"/>
      <c r="L334" s="200"/>
    </row>
    <row r="335" spans="1:12" s="12" customFormat="1" ht="16.5" customHeight="1">
      <c r="A335" s="57">
        <v>101</v>
      </c>
      <c r="B335" s="54">
        <v>23</v>
      </c>
      <c r="C335" s="269" t="s">
        <v>1120</v>
      </c>
      <c r="D335" s="240" t="s">
        <v>1132</v>
      </c>
      <c r="E335" s="62" t="s">
        <v>1141</v>
      </c>
      <c r="F335" s="235" t="s">
        <v>1166</v>
      </c>
      <c r="G335" s="59" t="s">
        <v>1301</v>
      </c>
      <c r="H335" s="57" t="s">
        <v>1198</v>
      </c>
      <c r="I335" s="57"/>
      <c r="J335" s="63"/>
      <c r="K335" s="11"/>
      <c r="L335" s="200"/>
    </row>
    <row r="336" spans="1:12" s="12" customFormat="1" ht="16.5" customHeight="1">
      <c r="A336" s="57">
        <v>101</v>
      </c>
      <c r="B336" s="54">
        <v>24</v>
      </c>
      <c r="C336" s="269" t="s">
        <v>1121</v>
      </c>
      <c r="D336" s="240" t="s">
        <v>1136</v>
      </c>
      <c r="E336" s="62" t="s">
        <v>1142</v>
      </c>
      <c r="F336" s="235" t="s">
        <v>1167</v>
      </c>
      <c r="G336" s="59" t="s">
        <v>1301</v>
      </c>
      <c r="H336" s="57" t="s">
        <v>1199</v>
      </c>
      <c r="I336" s="57"/>
      <c r="J336" s="63"/>
      <c r="K336" s="11"/>
      <c r="L336" s="200"/>
    </row>
    <row r="337" spans="1:12" s="12" customFormat="1" ht="16.5" customHeight="1">
      <c r="A337" s="57">
        <v>101</v>
      </c>
      <c r="B337" s="54">
        <v>25</v>
      </c>
      <c r="C337" s="269" t="s">
        <v>1122</v>
      </c>
      <c r="D337" s="240" t="s">
        <v>1135</v>
      </c>
      <c r="E337" s="62" t="s">
        <v>1142</v>
      </c>
      <c r="F337" s="235" t="s">
        <v>1168</v>
      </c>
      <c r="G337" s="59" t="s">
        <v>1301</v>
      </c>
      <c r="H337" s="57" t="s">
        <v>1200</v>
      </c>
      <c r="I337" s="57"/>
      <c r="J337" s="63"/>
      <c r="K337" s="11"/>
      <c r="L337" s="200"/>
    </row>
    <row r="338" spans="1:12" s="12" customFormat="1" ht="16.5" customHeight="1">
      <c r="A338" s="57">
        <v>101</v>
      </c>
      <c r="B338" s="54">
        <v>26</v>
      </c>
      <c r="C338" s="269" t="s">
        <v>1123</v>
      </c>
      <c r="D338" s="240" t="s">
        <v>1133</v>
      </c>
      <c r="E338" s="62" t="s">
        <v>1141</v>
      </c>
      <c r="F338" s="235" t="s">
        <v>1169</v>
      </c>
      <c r="G338" s="59" t="s">
        <v>1301</v>
      </c>
      <c r="H338" s="57" t="s">
        <v>1201</v>
      </c>
      <c r="I338" s="57"/>
      <c r="J338" s="63"/>
      <c r="K338" s="11"/>
      <c r="L338" s="200"/>
    </row>
    <row r="339" spans="1:12" s="12" customFormat="1" ht="16.5" customHeight="1">
      <c r="A339" s="57">
        <v>101</v>
      </c>
      <c r="B339" s="54">
        <v>27</v>
      </c>
      <c r="C339" s="269" t="s">
        <v>1124</v>
      </c>
      <c r="D339" s="240" t="s">
        <v>1138</v>
      </c>
      <c r="E339" s="62" t="s">
        <v>1143</v>
      </c>
      <c r="F339" s="235" t="s">
        <v>1170</v>
      </c>
      <c r="G339" s="59" t="s">
        <v>1301</v>
      </c>
      <c r="H339" s="57" t="s">
        <v>1202</v>
      </c>
      <c r="I339" s="57"/>
      <c r="J339" s="63"/>
      <c r="K339" s="11"/>
      <c r="L339" s="200"/>
    </row>
    <row r="340" spans="1:12" s="12" customFormat="1" ht="16.5" customHeight="1">
      <c r="A340" s="57">
        <v>101</v>
      </c>
      <c r="B340" s="54">
        <v>28</v>
      </c>
      <c r="C340" s="269" t="s">
        <v>1125</v>
      </c>
      <c r="D340" s="240" t="s">
        <v>1136</v>
      </c>
      <c r="E340" s="62" t="s">
        <v>1142</v>
      </c>
      <c r="F340" s="235" t="s">
        <v>1171</v>
      </c>
      <c r="G340" s="59" t="s">
        <v>1301</v>
      </c>
      <c r="H340" s="57" t="s">
        <v>1203</v>
      </c>
      <c r="I340" s="57"/>
      <c r="J340" s="63"/>
      <c r="K340" s="11"/>
      <c r="L340" s="200"/>
    </row>
    <row r="341" spans="1:12" s="12" customFormat="1" ht="16.5" customHeight="1">
      <c r="A341" s="57">
        <v>101</v>
      </c>
      <c r="B341" s="54">
        <v>29</v>
      </c>
      <c r="C341" s="269" t="s">
        <v>1126</v>
      </c>
      <c r="D341" s="240" t="s">
        <v>1139</v>
      </c>
      <c r="E341" s="62" t="s">
        <v>1142</v>
      </c>
      <c r="F341" s="235" t="s">
        <v>1172</v>
      </c>
      <c r="G341" s="59" t="s">
        <v>1301</v>
      </c>
      <c r="H341" s="57" t="s">
        <v>1204</v>
      </c>
      <c r="I341" s="57"/>
      <c r="J341" s="63"/>
      <c r="K341" s="11"/>
      <c r="L341" s="200"/>
    </row>
    <row r="342" spans="1:12" s="12" customFormat="1" ht="16.5" customHeight="1">
      <c r="A342" s="57">
        <v>101</v>
      </c>
      <c r="B342" s="54">
        <v>30</v>
      </c>
      <c r="C342" s="269" t="s">
        <v>1127</v>
      </c>
      <c r="D342" s="240" t="s">
        <v>1136</v>
      </c>
      <c r="E342" s="62" t="s">
        <v>1142</v>
      </c>
      <c r="F342" s="235" t="s">
        <v>1173</v>
      </c>
      <c r="G342" s="59" t="s">
        <v>1301</v>
      </c>
      <c r="H342" s="57" t="s">
        <v>1205</v>
      </c>
      <c r="I342" s="57"/>
      <c r="J342" s="63"/>
      <c r="K342" s="11"/>
      <c r="L342" s="200"/>
    </row>
    <row r="343" spans="1:12" s="12" customFormat="1" ht="16.5" customHeight="1">
      <c r="A343" s="57">
        <v>101</v>
      </c>
      <c r="B343" s="54">
        <v>31</v>
      </c>
      <c r="C343" s="269" t="s">
        <v>1128</v>
      </c>
      <c r="D343" s="240" t="s">
        <v>1140</v>
      </c>
      <c r="E343" s="62" t="s">
        <v>1142</v>
      </c>
      <c r="F343" s="235" t="s">
        <v>1174</v>
      </c>
      <c r="G343" s="59" t="s">
        <v>1301</v>
      </c>
      <c r="H343" s="57" t="s">
        <v>1206</v>
      </c>
      <c r="I343" s="57"/>
      <c r="J343" s="63"/>
      <c r="K343" s="11"/>
      <c r="L343" s="200"/>
    </row>
    <row r="344" spans="1:12" s="12" customFormat="1" ht="16.5" customHeight="1">
      <c r="A344" s="57">
        <v>101</v>
      </c>
      <c r="B344" s="54">
        <v>32</v>
      </c>
      <c r="C344" s="269" t="s">
        <v>1129</v>
      </c>
      <c r="D344" s="240" t="s">
        <v>1134</v>
      </c>
      <c r="E344" s="62" t="s">
        <v>1142</v>
      </c>
      <c r="F344" s="235" t="s">
        <v>1175</v>
      </c>
      <c r="G344" s="59" t="s">
        <v>1300</v>
      </c>
      <c r="H344" s="57" t="s">
        <v>1207</v>
      </c>
      <c r="I344" s="57"/>
      <c r="J344" s="63"/>
      <c r="K344" s="11"/>
      <c r="L344" s="200"/>
    </row>
    <row r="345" spans="1:12" s="12" customFormat="1" ht="16.5" customHeight="1">
      <c r="A345" s="57">
        <v>101</v>
      </c>
      <c r="B345" s="54">
        <v>33</v>
      </c>
      <c r="C345" s="269" t="s">
        <v>1208</v>
      </c>
      <c r="D345" s="270" t="s">
        <v>1306</v>
      </c>
      <c r="E345" s="62" t="s">
        <v>1143</v>
      </c>
      <c r="F345" s="235" t="s">
        <v>1238</v>
      </c>
      <c r="G345" s="59" t="s">
        <v>1301</v>
      </c>
      <c r="H345" s="57" t="s">
        <v>1269</v>
      </c>
      <c r="I345" s="57"/>
      <c r="J345" s="63"/>
      <c r="K345" s="11"/>
      <c r="L345" s="200"/>
    </row>
    <row r="346" spans="1:12" s="12" customFormat="1" ht="16.5" customHeight="1">
      <c r="A346" s="57">
        <v>101</v>
      </c>
      <c r="B346" s="54">
        <v>34</v>
      </c>
      <c r="C346" s="269" t="s">
        <v>1209</v>
      </c>
      <c r="D346" s="270" t="s">
        <v>1306</v>
      </c>
      <c r="E346" s="62" t="s">
        <v>1143</v>
      </c>
      <c r="F346" s="235" t="s">
        <v>1239</v>
      </c>
      <c r="G346" s="59" t="s">
        <v>1301</v>
      </c>
      <c r="H346" s="57" t="s">
        <v>1270</v>
      </c>
      <c r="I346" s="57"/>
      <c r="J346" s="63"/>
      <c r="K346" s="11"/>
      <c r="L346" s="200"/>
    </row>
    <row r="347" spans="1:12" s="12" customFormat="1" ht="16.5" customHeight="1">
      <c r="A347" s="57">
        <v>101</v>
      </c>
      <c r="B347" s="54">
        <v>35</v>
      </c>
      <c r="C347" s="269" t="s">
        <v>1210</v>
      </c>
      <c r="D347" s="270" t="s">
        <v>1306</v>
      </c>
      <c r="E347" s="62" t="s">
        <v>1142</v>
      </c>
      <c r="F347" s="235" t="s">
        <v>1240</v>
      </c>
      <c r="G347" s="59" t="s">
        <v>1301</v>
      </c>
      <c r="H347" s="57" t="s">
        <v>1271</v>
      </c>
      <c r="I347" s="57"/>
      <c r="J347" s="63"/>
      <c r="K347" s="11"/>
      <c r="L347" s="200"/>
    </row>
    <row r="348" spans="1:12" s="12" customFormat="1" ht="16.5" customHeight="1">
      <c r="A348" s="57">
        <v>101</v>
      </c>
      <c r="B348" s="54">
        <v>36</v>
      </c>
      <c r="C348" s="269" t="s">
        <v>1211</v>
      </c>
      <c r="D348" s="270" t="s">
        <v>1307</v>
      </c>
      <c r="E348" s="62" t="s">
        <v>1142</v>
      </c>
      <c r="F348" s="235" t="s">
        <v>1241</v>
      </c>
      <c r="G348" s="59" t="s">
        <v>1300</v>
      </c>
      <c r="H348" s="57" t="s">
        <v>1272</v>
      </c>
      <c r="I348" s="57"/>
      <c r="J348" s="63"/>
      <c r="K348" s="11"/>
      <c r="L348" s="200"/>
    </row>
    <row r="349" spans="1:12" s="12" customFormat="1" ht="16.5" customHeight="1">
      <c r="A349" s="57">
        <v>101</v>
      </c>
      <c r="B349" s="54">
        <v>37</v>
      </c>
      <c r="C349" s="269" t="s">
        <v>1212</v>
      </c>
      <c r="D349" s="270" t="s">
        <v>1308</v>
      </c>
      <c r="E349" s="62" t="s">
        <v>1141</v>
      </c>
      <c r="F349" s="235" t="s">
        <v>1242</v>
      </c>
      <c r="G349" s="59" t="s">
        <v>1301</v>
      </c>
      <c r="H349" s="57" t="s">
        <v>1273</v>
      </c>
      <c r="I349" s="57"/>
      <c r="J349" s="63"/>
      <c r="K349" s="11"/>
      <c r="L349" s="200"/>
    </row>
    <row r="350" spans="1:12" s="12" customFormat="1" ht="16.5" customHeight="1">
      <c r="A350" s="57">
        <v>101</v>
      </c>
      <c r="B350" s="54">
        <v>38</v>
      </c>
      <c r="C350" s="269" t="s">
        <v>1213</v>
      </c>
      <c r="D350" s="270" t="s">
        <v>1308</v>
      </c>
      <c r="E350" s="62" t="s">
        <v>1142</v>
      </c>
      <c r="F350" s="235" t="s">
        <v>1243</v>
      </c>
      <c r="G350" s="59" t="s">
        <v>1301</v>
      </c>
      <c r="H350" s="57" t="s">
        <v>1274</v>
      </c>
      <c r="I350" s="57"/>
      <c r="J350" s="63"/>
      <c r="K350" s="11"/>
      <c r="L350" s="200"/>
    </row>
    <row r="351" spans="1:12" s="12" customFormat="1" ht="16.5" customHeight="1">
      <c r="A351" s="57">
        <v>101</v>
      </c>
      <c r="B351" s="54">
        <v>39</v>
      </c>
      <c r="C351" s="269" t="s">
        <v>1214</v>
      </c>
      <c r="D351" s="270" t="s">
        <v>1309</v>
      </c>
      <c r="E351" s="62" t="s">
        <v>1141</v>
      </c>
      <c r="F351" s="235" t="s">
        <v>1244</v>
      </c>
      <c r="G351" s="59" t="s">
        <v>1301</v>
      </c>
      <c r="H351" s="57" t="s">
        <v>1275</v>
      </c>
      <c r="I351" s="57"/>
      <c r="J351" s="63"/>
      <c r="K351" s="11"/>
      <c r="L351" s="200"/>
    </row>
    <row r="352" spans="1:12" s="12" customFormat="1" ht="16.5" customHeight="1">
      <c r="A352" s="57">
        <v>101</v>
      </c>
      <c r="B352" s="54">
        <v>40</v>
      </c>
      <c r="C352" s="269" t="s">
        <v>1215</v>
      </c>
      <c r="D352" s="270" t="s">
        <v>1310</v>
      </c>
      <c r="E352" s="62" t="s">
        <v>1141</v>
      </c>
      <c r="F352" s="235" t="s">
        <v>1245</v>
      </c>
      <c r="G352" s="59" t="s">
        <v>1301</v>
      </c>
      <c r="H352" s="57" t="s">
        <v>1276</v>
      </c>
      <c r="I352" s="57"/>
      <c r="J352" s="63"/>
      <c r="K352" s="11"/>
      <c r="L352" s="200"/>
    </row>
    <row r="353" spans="1:12" s="12" customFormat="1" ht="16.5" customHeight="1">
      <c r="A353" s="57">
        <v>101</v>
      </c>
      <c r="B353" s="54">
        <v>41</v>
      </c>
      <c r="C353" s="269" t="s">
        <v>1216</v>
      </c>
      <c r="D353" s="270" t="s">
        <v>1311</v>
      </c>
      <c r="E353" s="62" t="s">
        <v>1141</v>
      </c>
      <c r="F353" s="235" t="s">
        <v>1246</v>
      </c>
      <c r="G353" s="59" t="s">
        <v>1301</v>
      </c>
      <c r="H353" s="57" t="s">
        <v>1277</v>
      </c>
      <c r="I353" s="57"/>
      <c r="J353" s="63"/>
      <c r="K353" s="11"/>
      <c r="L353" s="200"/>
    </row>
    <row r="354" spans="1:12" s="12" customFormat="1" ht="16.5" customHeight="1">
      <c r="A354" s="57">
        <v>101</v>
      </c>
      <c r="B354" s="54">
        <v>42</v>
      </c>
      <c r="C354" s="269" t="s">
        <v>1217</v>
      </c>
      <c r="D354" s="270" t="s">
        <v>1311</v>
      </c>
      <c r="E354" s="62" t="s">
        <v>1143</v>
      </c>
      <c r="F354" s="235" t="s">
        <v>1247</v>
      </c>
      <c r="G354" s="59" t="s">
        <v>1301</v>
      </c>
      <c r="H354" s="57" t="s">
        <v>1278</v>
      </c>
      <c r="I354" s="57"/>
      <c r="J354" s="63"/>
      <c r="K354" s="11"/>
      <c r="L354" s="200"/>
    </row>
    <row r="355" spans="1:12" s="12" customFormat="1" ht="16.5" customHeight="1">
      <c r="A355" s="57">
        <v>101</v>
      </c>
      <c r="B355" s="54">
        <v>43</v>
      </c>
      <c r="C355" s="269" t="s">
        <v>1218</v>
      </c>
      <c r="D355" s="270" t="s">
        <v>1312</v>
      </c>
      <c r="E355" s="62" t="s">
        <v>1142</v>
      </c>
      <c r="F355" s="235" t="s">
        <v>1248</v>
      </c>
      <c r="G355" s="59" t="s">
        <v>1301</v>
      </c>
      <c r="H355" s="57" t="s">
        <v>1279</v>
      </c>
      <c r="I355" s="57"/>
      <c r="J355" s="63"/>
      <c r="K355" s="11"/>
      <c r="L355" s="200"/>
    </row>
    <row r="356" spans="1:12" s="12" customFormat="1" ht="16.5" customHeight="1">
      <c r="A356" s="57">
        <v>101</v>
      </c>
      <c r="B356" s="54">
        <v>44</v>
      </c>
      <c r="C356" s="269" t="s">
        <v>1219</v>
      </c>
      <c r="D356" s="270" t="s">
        <v>1312</v>
      </c>
      <c r="E356" s="62" t="s">
        <v>1142</v>
      </c>
      <c r="F356" s="235" t="s">
        <v>1249</v>
      </c>
      <c r="G356" s="59" t="s">
        <v>1301</v>
      </c>
      <c r="H356" s="57" t="s">
        <v>1280</v>
      </c>
      <c r="I356" s="57"/>
      <c r="J356" s="63"/>
      <c r="K356" s="11"/>
      <c r="L356" s="200"/>
    </row>
    <row r="357" spans="1:12" s="12" customFormat="1" ht="16.5" customHeight="1">
      <c r="A357" s="57">
        <v>101</v>
      </c>
      <c r="B357" s="54">
        <v>45</v>
      </c>
      <c r="C357" s="269" t="s">
        <v>1220</v>
      </c>
      <c r="D357" s="270" t="s">
        <v>1312</v>
      </c>
      <c r="E357" s="62" t="s">
        <v>1142</v>
      </c>
      <c r="F357" s="235" t="s">
        <v>1250</v>
      </c>
      <c r="G357" s="59" t="s">
        <v>1301</v>
      </c>
      <c r="H357" s="57" t="s">
        <v>1281</v>
      </c>
      <c r="I357" s="57"/>
      <c r="J357" s="63"/>
      <c r="K357" s="11"/>
      <c r="L357" s="200"/>
    </row>
    <row r="358" spans="1:12" s="12" customFormat="1" ht="16.5" customHeight="1">
      <c r="A358" s="57">
        <v>101</v>
      </c>
      <c r="B358" s="54">
        <v>46</v>
      </c>
      <c r="C358" s="269" t="s">
        <v>1221</v>
      </c>
      <c r="D358" s="270" t="s">
        <v>1312</v>
      </c>
      <c r="E358" s="62" t="s">
        <v>1141</v>
      </c>
      <c r="F358" s="235" t="s">
        <v>1251</v>
      </c>
      <c r="G358" s="59" t="s">
        <v>1301</v>
      </c>
      <c r="H358" s="57" t="s">
        <v>1282</v>
      </c>
      <c r="I358" s="57"/>
      <c r="J358" s="63"/>
      <c r="K358" s="11"/>
      <c r="L358" s="200"/>
    </row>
    <row r="359" spans="1:12" s="12" customFormat="1" ht="16.5" customHeight="1">
      <c r="A359" s="57">
        <v>101</v>
      </c>
      <c r="B359" s="54">
        <v>47</v>
      </c>
      <c r="C359" s="269" t="s">
        <v>1222</v>
      </c>
      <c r="D359" s="270" t="s">
        <v>1313</v>
      </c>
      <c r="E359" s="62" t="s">
        <v>1141</v>
      </c>
      <c r="F359" s="235" t="s">
        <v>1252</v>
      </c>
      <c r="G359" s="59" t="s">
        <v>1301</v>
      </c>
      <c r="H359" s="57" t="s">
        <v>1283</v>
      </c>
      <c r="I359" s="57"/>
      <c r="J359" s="63"/>
      <c r="K359" s="11"/>
      <c r="L359" s="200"/>
    </row>
    <row r="360" spans="1:12" s="12" customFormat="1">
      <c r="A360" s="57">
        <v>101</v>
      </c>
      <c r="B360" s="54">
        <v>48</v>
      </c>
      <c r="C360" s="269" t="s">
        <v>1223</v>
      </c>
      <c r="D360" s="270" t="s">
        <v>1313</v>
      </c>
      <c r="E360" s="62" t="s">
        <v>1141</v>
      </c>
      <c r="F360" s="235" t="s">
        <v>1253</v>
      </c>
      <c r="G360" s="59" t="s">
        <v>1301</v>
      </c>
      <c r="H360" s="57" t="s">
        <v>1284</v>
      </c>
      <c r="I360" s="57"/>
      <c r="J360" s="63"/>
      <c r="K360" s="11"/>
      <c r="L360" s="200"/>
    </row>
    <row r="361" spans="1:12" s="12" customFormat="1" ht="16.5" customHeight="1">
      <c r="A361" s="57">
        <v>101</v>
      </c>
      <c r="B361" s="54">
        <v>49</v>
      </c>
      <c r="C361" s="269" t="s">
        <v>1224</v>
      </c>
      <c r="D361" s="270" t="s">
        <v>1313</v>
      </c>
      <c r="E361" s="62" t="s">
        <v>1141</v>
      </c>
      <c r="F361" s="235" t="s">
        <v>1254</v>
      </c>
      <c r="G361" s="59" t="s">
        <v>1301</v>
      </c>
      <c r="H361" s="57" t="s">
        <v>1285</v>
      </c>
      <c r="I361" s="57"/>
      <c r="J361" s="63"/>
      <c r="K361" s="11"/>
      <c r="L361" s="200"/>
    </row>
    <row r="362" spans="1:12" s="12" customFormat="1" ht="16.5" customHeight="1">
      <c r="A362" s="57">
        <v>101</v>
      </c>
      <c r="B362" s="54">
        <v>50</v>
      </c>
      <c r="C362" s="269" t="s">
        <v>1225</v>
      </c>
      <c r="D362" s="270" t="s">
        <v>1313</v>
      </c>
      <c r="E362" s="62" t="s">
        <v>1143</v>
      </c>
      <c r="F362" s="235" t="s">
        <v>1255</v>
      </c>
      <c r="G362" s="59" t="s">
        <v>1301</v>
      </c>
      <c r="H362" s="57" t="s">
        <v>1286</v>
      </c>
      <c r="I362" s="57"/>
      <c r="J362" s="63"/>
      <c r="K362" s="11"/>
      <c r="L362" s="200"/>
    </row>
    <row r="363" spans="1:12" s="12" customFormat="1" ht="16.5" customHeight="1">
      <c r="A363" s="57">
        <v>101</v>
      </c>
      <c r="B363" s="54">
        <v>51</v>
      </c>
      <c r="C363" s="269" t="s">
        <v>1102</v>
      </c>
      <c r="D363" s="270" t="s">
        <v>1313</v>
      </c>
      <c r="E363" s="62" t="s">
        <v>1141</v>
      </c>
      <c r="F363" s="235" t="s">
        <v>1256</v>
      </c>
      <c r="G363" s="59" t="s">
        <v>1300</v>
      </c>
      <c r="H363" s="57" t="s">
        <v>1287</v>
      </c>
      <c r="I363" s="57"/>
      <c r="J363" s="63"/>
      <c r="K363" s="11"/>
      <c r="L363" s="200"/>
    </row>
    <row r="364" spans="1:12" s="12" customFormat="1" ht="16.5" customHeight="1">
      <c r="A364" s="57">
        <v>101</v>
      </c>
      <c r="B364" s="54">
        <v>52</v>
      </c>
      <c r="C364" s="269" t="s">
        <v>1226</v>
      </c>
      <c r="D364" s="270" t="s">
        <v>1314</v>
      </c>
      <c r="E364" s="62" t="s">
        <v>1143</v>
      </c>
      <c r="F364" s="235" t="s">
        <v>1257</v>
      </c>
      <c r="G364" s="59" t="s">
        <v>1301</v>
      </c>
      <c r="H364" s="57" t="s">
        <v>1288</v>
      </c>
      <c r="I364" s="57"/>
      <c r="J364" s="63"/>
      <c r="K364" s="11"/>
      <c r="L364" s="200"/>
    </row>
    <row r="365" spans="1:12" s="12" customFormat="1" ht="16.5" customHeight="1">
      <c r="A365" s="57">
        <v>101</v>
      </c>
      <c r="B365" s="54">
        <v>53</v>
      </c>
      <c r="C365" s="269" t="s">
        <v>1227</v>
      </c>
      <c r="D365" s="270" t="s">
        <v>1314</v>
      </c>
      <c r="E365" s="62" t="s">
        <v>1142</v>
      </c>
      <c r="F365" s="235" t="s">
        <v>1258</v>
      </c>
      <c r="G365" s="59" t="s">
        <v>1301</v>
      </c>
      <c r="H365" s="57" t="s">
        <v>1289</v>
      </c>
      <c r="I365" s="57"/>
      <c r="J365" s="63"/>
      <c r="K365" s="11"/>
      <c r="L365" s="200"/>
    </row>
    <row r="366" spans="1:12" s="12" customFormat="1" ht="16.5" customHeight="1">
      <c r="A366" s="57">
        <v>101</v>
      </c>
      <c r="B366" s="54">
        <v>54</v>
      </c>
      <c r="C366" s="269" t="s">
        <v>1228</v>
      </c>
      <c r="D366" s="270" t="s">
        <v>1314</v>
      </c>
      <c r="E366" s="62" t="s">
        <v>1141</v>
      </c>
      <c r="F366" s="235" t="s">
        <v>1259</v>
      </c>
      <c r="G366" s="59" t="s">
        <v>1301</v>
      </c>
      <c r="H366" s="57" t="s">
        <v>1290</v>
      </c>
      <c r="I366" s="57"/>
      <c r="J366" s="63"/>
      <c r="K366" s="11"/>
      <c r="L366" s="200"/>
    </row>
    <row r="367" spans="1:12" s="12" customFormat="1" ht="16.5" customHeight="1">
      <c r="A367" s="57">
        <v>101</v>
      </c>
      <c r="B367" s="54">
        <v>55</v>
      </c>
      <c r="C367" s="269" t="s">
        <v>1229</v>
      </c>
      <c r="D367" s="270" t="s">
        <v>1315</v>
      </c>
      <c r="E367" s="62" t="s">
        <v>1143</v>
      </c>
      <c r="F367" s="235" t="s">
        <v>1260</v>
      </c>
      <c r="G367" s="59" t="s">
        <v>1301</v>
      </c>
      <c r="H367" s="57" t="s">
        <v>1291</v>
      </c>
      <c r="I367" s="57"/>
      <c r="J367" s="63"/>
      <c r="K367" s="11"/>
      <c r="L367" s="200"/>
    </row>
    <row r="368" spans="1:12" s="12" customFormat="1" ht="16.5" customHeight="1">
      <c r="A368" s="57">
        <v>101</v>
      </c>
      <c r="B368" s="54">
        <v>56</v>
      </c>
      <c r="C368" s="269" t="s">
        <v>1230</v>
      </c>
      <c r="D368" s="270" t="s">
        <v>1315</v>
      </c>
      <c r="E368" s="62" t="s">
        <v>1141</v>
      </c>
      <c r="F368" s="235" t="s">
        <v>1261</v>
      </c>
      <c r="G368" s="59" t="s">
        <v>1301</v>
      </c>
      <c r="H368" s="57" t="s">
        <v>1292</v>
      </c>
      <c r="I368" s="57"/>
      <c r="J368" s="63"/>
      <c r="K368" s="11"/>
      <c r="L368" s="200"/>
    </row>
    <row r="369" spans="1:12" s="12" customFormat="1" ht="16.5" customHeight="1">
      <c r="A369" s="57">
        <v>101</v>
      </c>
      <c r="B369" s="54">
        <v>57</v>
      </c>
      <c r="C369" s="269" t="s">
        <v>1231</v>
      </c>
      <c r="D369" s="270" t="s">
        <v>1315</v>
      </c>
      <c r="E369" s="62" t="s">
        <v>1143</v>
      </c>
      <c r="F369" s="235" t="s">
        <v>1262</v>
      </c>
      <c r="G369" s="59" t="s">
        <v>1301</v>
      </c>
      <c r="H369" s="57" t="s">
        <v>1293</v>
      </c>
      <c r="I369" s="57"/>
      <c r="J369" s="63"/>
      <c r="K369" s="11"/>
      <c r="L369" s="200"/>
    </row>
    <row r="370" spans="1:12" s="12" customFormat="1" ht="16.5" customHeight="1">
      <c r="A370" s="57">
        <v>101</v>
      </c>
      <c r="B370" s="54">
        <v>58</v>
      </c>
      <c r="C370" s="269" t="s">
        <v>1232</v>
      </c>
      <c r="D370" s="270" t="s">
        <v>1315</v>
      </c>
      <c r="E370" s="62" t="s">
        <v>1141</v>
      </c>
      <c r="F370" s="235" t="s">
        <v>1263</v>
      </c>
      <c r="G370" s="59" t="s">
        <v>1301</v>
      </c>
      <c r="H370" s="57" t="s">
        <v>1294</v>
      </c>
      <c r="I370" s="57"/>
      <c r="J370" s="63"/>
      <c r="K370" s="11"/>
      <c r="L370" s="200"/>
    </row>
    <row r="371" spans="1:12" s="12" customFormat="1" ht="16.5" customHeight="1">
      <c r="A371" s="57">
        <v>101</v>
      </c>
      <c r="B371" s="54">
        <v>59</v>
      </c>
      <c r="C371" s="269" t="s">
        <v>1233</v>
      </c>
      <c r="D371" s="270" t="s">
        <v>1315</v>
      </c>
      <c r="E371" s="62" t="s">
        <v>1141</v>
      </c>
      <c r="F371" s="235" t="s">
        <v>1264</v>
      </c>
      <c r="G371" s="59" t="s">
        <v>1301</v>
      </c>
      <c r="H371" s="57" t="s">
        <v>1295</v>
      </c>
      <c r="I371" s="57"/>
      <c r="J371" s="63"/>
      <c r="K371" s="11"/>
      <c r="L371" s="200"/>
    </row>
    <row r="372" spans="1:12" s="12" customFormat="1" ht="16.5" customHeight="1">
      <c r="A372" s="57">
        <v>101</v>
      </c>
      <c r="B372" s="54">
        <v>60</v>
      </c>
      <c r="C372" s="269" t="s">
        <v>1234</v>
      </c>
      <c r="D372" s="270" t="s">
        <v>1316</v>
      </c>
      <c r="E372" s="62" t="s">
        <v>1141</v>
      </c>
      <c r="F372" s="235" t="s">
        <v>1265</v>
      </c>
      <c r="G372" s="59" t="s">
        <v>1301</v>
      </c>
      <c r="H372" s="57" t="s">
        <v>1296</v>
      </c>
      <c r="I372" s="57"/>
      <c r="J372" s="63"/>
      <c r="K372" s="11"/>
      <c r="L372" s="200"/>
    </row>
    <row r="373" spans="1:12" s="12" customFormat="1" ht="16.5" customHeight="1">
      <c r="A373" s="57">
        <v>101</v>
      </c>
      <c r="B373" s="54">
        <v>61</v>
      </c>
      <c r="C373" s="269" t="s">
        <v>1235</v>
      </c>
      <c r="D373" s="270" t="s">
        <v>1313</v>
      </c>
      <c r="E373" s="62" t="s">
        <v>1142</v>
      </c>
      <c r="F373" s="235" t="s">
        <v>1266</v>
      </c>
      <c r="G373" s="59" t="s">
        <v>1301</v>
      </c>
      <c r="H373" s="57" t="s">
        <v>1297</v>
      </c>
      <c r="I373" s="57"/>
      <c r="J373" s="63"/>
      <c r="K373" s="11"/>
      <c r="L373" s="200"/>
    </row>
    <row r="374" spans="1:12" s="12" customFormat="1" ht="16.5" customHeight="1">
      <c r="A374" s="57">
        <v>101</v>
      </c>
      <c r="B374" s="54">
        <v>62</v>
      </c>
      <c r="C374" s="269" t="s">
        <v>1236</v>
      </c>
      <c r="D374" s="270" t="s">
        <v>1316</v>
      </c>
      <c r="E374" s="62" t="s">
        <v>1141</v>
      </c>
      <c r="F374" s="235" t="s">
        <v>1267</v>
      </c>
      <c r="G374" s="59" t="s">
        <v>1302</v>
      </c>
      <c r="H374" s="57" t="s">
        <v>1298</v>
      </c>
      <c r="I374" s="57"/>
      <c r="J374" s="63"/>
      <c r="K374" s="11"/>
      <c r="L374" s="200"/>
    </row>
    <row r="375" spans="1:12" s="12" customFormat="1" ht="16.5" customHeight="1">
      <c r="A375" s="57">
        <v>101</v>
      </c>
      <c r="B375" s="54">
        <v>63</v>
      </c>
      <c r="C375" s="269" t="s">
        <v>1237</v>
      </c>
      <c r="D375" s="240" t="s">
        <v>120</v>
      </c>
      <c r="E375" s="62" t="s">
        <v>898</v>
      </c>
      <c r="F375" s="235" t="s">
        <v>1268</v>
      </c>
      <c r="G375" s="59" t="s">
        <v>1317</v>
      </c>
      <c r="H375" s="57" t="s">
        <v>1299</v>
      </c>
      <c r="I375" s="57"/>
      <c r="J375" s="63"/>
      <c r="K375" s="11"/>
      <c r="L375" s="200"/>
    </row>
    <row r="376" spans="1:12" s="12" customFormat="1" ht="16.5" customHeight="1">
      <c r="A376" s="57">
        <v>101</v>
      </c>
      <c r="B376" s="54">
        <v>64</v>
      </c>
      <c r="C376" s="269" t="s">
        <v>1318</v>
      </c>
      <c r="D376" s="240" t="s">
        <v>1319</v>
      </c>
      <c r="E376" s="62" t="s">
        <v>1320</v>
      </c>
      <c r="F376" s="235" t="s">
        <v>1321</v>
      </c>
      <c r="G376" s="59" t="s">
        <v>1322</v>
      </c>
      <c r="H376" s="57" t="s">
        <v>1323</v>
      </c>
      <c r="I376" s="57"/>
      <c r="J376" s="63"/>
      <c r="K376" s="11"/>
      <c r="L376" s="200"/>
    </row>
    <row r="377" spans="1:12" s="12" customFormat="1" ht="16.5" customHeight="1">
      <c r="A377" s="57">
        <v>101</v>
      </c>
      <c r="B377" s="54">
        <v>65</v>
      </c>
      <c r="C377" s="269" t="s">
        <v>1326</v>
      </c>
      <c r="D377" s="240" t="s">
        <v>1327</v>
      </c>
      <c r="E377" s="62" t="s">
        <v>1328</v>
      </c>
      <c r="F377" s="235" t="s">
        <v>1329</v>
      </c>
      <c r="G377" s="59" t="s">
        <v>1301</v>
      </c>
      <c r="H377" s="57" t="s">
        <v>1330</v>
      </c>
      <c r="I377" s="57"/>
      <c r="J377" s="63"/>
      <c r="K377" s="11"/>
      <c r="L377" s="200"/>
    </row>
    <row r="378" spans="1:12" s="12" customFormat="1" ht="16.5" customHeight="1">
      <c r="A378" s="57">
        <v>101</v>
      </c>
      <c r="B378" s="54">
        <v>66</v>
      </c>
      <c r="C378" s="269" t="s">
        <v>1331</v>
      </c>
      <c r="D378" s="240" t="s">
        <v>1332</v>
      </c>
      <c r="E378" s="62" t="s">
        <v>899</v>
      </c>
      <c r="F378" s="235" t="s">
        <v>1333</v>
      </c>
      <c r="G378" s="59" t="s">
        <v>1334</v>
      </c>
      <c r="H378" s="57" t="s">
        <v>1335</v>
      </c>
      <c r="I378" s="57"/>
      <c r="J378" s="63"/>
      <c r="K378" s="11"/>
      <c r="L378" s="200"/>
    </row>
    <row r="379" spans="1:12" s="12" customFormat="1" ht="16.5" customHeight="1">
      <c r="A379" s="57">
        <v>101</v>
      </c>
      <c r="B379" s="54">
        <v>67</v>
      </c>
      <c r="C379" s="269" t="s">
        <v>1345</v>
      </c>
      <c r="D379" s="240" t="s">
        <v>1346</v>
      </c>
      <c r="E379" s="62" t="s">
        <v>1347</v>
      </c>
      <c r="F379" s="235" t="s">
        <v>1348</v>
      </c>
      <c r="G379" s="59" t="s">
        <v>1349</v>
      </c>
      <c r="H379" s="57" t="s">
        <v>1350</v>
      </c>
      <c r="I379" s="57"/>
      <c r="J379" s="63"/>
      <c r="K379" s="11"/>
      <c r="L379" s="200"/>
    </row>
    <row r="380" spans="1:12" ht="16.5" customHeight="1">
      <c r="A380" s="95"/>
      <c r="B380" s="256"/>
      <c r="C380" s="280"/>
      <c r="D380" s="278"/>
      <c r="E380" s="92"/>
      <c r="F380" s="281"/>
      <c r="G380" s="94"/>
      <c r="H380" s="95"/>
      <c r="I380" s="95"/>
      <c r="J380" s="279"/>
    </row>
    <row r="381" spans="1:12" s="12" customFormat="1" ht="16.5" customHeight="1">
      <c r="A381" s="65">
        <v>102</v>
      </c>
      <c r="B381" s="54">
        <v>1</v>
      </c>
      <c r="C381" s="269" t="s">
        <v>1336</v>
      </c>
      <c r="D381" s="240" t="s">
        <v>1337</v>
      </c>
      <c r="E381" s="62" t="s">
        <v>1338</v>
      </c>
      <c r="F381" s="235" t="s">
        <v>1339</v>
      </c>
      <c r="G381" s="59" t="s">
        <v>1340</v>
      </c>
      <c r="H381" s="65" t="s">
        <v>1341</v>
      </c>
      <c r="I381" s="65"/>
      <c r="J381" s="66"/>
      <c r="K381" s="11"/>
      <c r="L381" s="200"/>
    </row>
    <row r="382" spans="1:12" s="12" customFormat="1" ht="16.5" customHeight="1">
      <c r="A382" s="10">
        <v>102</v>
      </c>
      <c r="B382" s="54">
        <v>2</v>
      </c>
      <c r="C382" s="67" t="s">
        <v>1562</v>
      </c>
      <c r="D382" s="104" t="s">
        <v>1342</v>
      </c>
      <c r="E382" s="62" t="s">
        <v>899</v>
      </c>
      <c r="F382" s="236" t="s">
        <v>1343</v>
      </c>
      <c r="G382" s="59" t="s">
        <v>1340</v>
      </c>
      <c r="H382" s="67" t="s">
        <v>1344</v>
      </c>
      <c r="I382" s="67"/>
      <c r="J382" s="66"/>
      <c r="K382" s="11"/>
      <c r="L382" s="200"/>
    </row>
    <row r="383" spans="1:12" s="12" customFormat="1" ht="16.5" customHeight="1">
      <c r="A383" s="10">
        <v>102</v>
      </c>
      <c r="B383" s="54">
        <v>3</v>
      </c>
      <c r="C383" s="269" t="s">
        <v>1351</v>
      </c>
      <c r="D383" s="240" t="s">
        <v>1401</v>
      </c>
      <c r="E383" s="62" t="s">
        <v>1419</v>
      </c>
      <c r="F383" s="235" t="s">
        <v>1422</v>
      </c>
      <c r="G383" s="59" t="s">
        <v>1546</v>
      </c>
      <c r="H383" s="57" t="s">
        <v>1484</v>
      </c>
      <c r="I383" s="57"/>
      <c r="J383" s="66"/>
      <c r="K383" s="11"/>
      <c r="L383" s="200"/>
    </row>
    <row r="384" spans="1:12" s="12" customFormat="1" ht="16.5" customHeight="1">
      <c r="A384" s="10">
        <v>102</v>
      </c>
      <c r="B384" s="54">
        <v>4</v>
      </c>
      <c r="C384" s="269" t="s">
        <v>1352</v>
      </c>
      <c r="D384" s="240" t="s">
        <v>1401</v>
      </c>
      <c r="E384" s="62" t="s">
        <v>898</v>
      </c>
      <c r="F384" s="235" t="s">
        <v>1423</v>
      </c>
      <c r="G384" s="59" t="s">
        <v>1546</v>
      </c>
      <c r="H384" s="57" t="s">
        <v>1485</v>
      </c>
      <c r="I384" s="57"/>
      <c r="J384" s="66"/>
      <c r="K384" s="11"/>
      <c r="L384" s="200"/>
    </row>
    <row r="385" spans="1:12" s="12" customFormat="1" ht="16.5" customHeight="1">
      <c r="A385" s="10">
        <v>102</v>
      </c>
      <c r="B385" s="54">
        <v>5</v>
      </c>
      <c r="C385" s="269" t="s">
        <v>1353</v>
      </c>
      <c r="D385" s="240" t="s">
        <v>1401</v>
      </c>
      <c r="E385" s="62" t="s">
        <v>1420</v>
      </c>
      <c r="F385" s="235" t="s">
        <v>1424</v>
      </c>
      <c r="G385" s="59" t="s">
        <v>1546</v>
      </c>
      <c r="H385" s="57" t="s">
        <v>1486</v>
      </c>
      <c r="I385" s="57"/>
      <c r="J385" s="66"/>
      <c r="K385" s="11"/>
      <c r="L385" s="200"/>
    </row>
    <row r="386" spans="1:12" s="12" customFormat="1" ht="16.5" customHeight="1">
      <c r="A386" s="10">
        <v>102</v>
      </c>
      <c r="B386" s="54">
        <v>6</v>
      </c>
      <c r="C386" s="269" t="s">
        <v>1354</v>
      </c>
      <c r="D386" s="240" t="s">
        <v>1401</v>
      </c>
      <c r="E386" s="62" t="s">
        <v>1421</v>
      </c>
      <c r="F386" s="235" t="s">
        <v>1425</v>
      </c>
      <c r="G386" s="59" t="s">
        <v>1546</v>
      </c>
      <c r="H386" s="57" t="s">
        <v>1487</v>
      </c>
      <c r="I386" s="57"/>
      <c r="J386" s="66"/>
      <c r="K386" s="11"/>
      <c r="L386" s="200"/>
    </row>
    <row r="387" spans="1:12" s="12" customFormat="1" ht="16.5" customHeight="1">
      <c r="A387" s="10">
        <v>102</v>
      </c>
      <c r="B387" s="54">
        <v>7</v>
      </c>
      <c r="C387" s="271" t="s">
        <v>1355</v>
      </c>
      <c r="D387" s="270" t="s">
        <v>1402</v>
      </c>
      <c r="E387" s="70" t="s">
        <v>1420</v>
      </c>
      <c r="F387" s="237" t="s">
        <v>1426</v>
      </c>
      <c r="G387" s="59" t="s">
        <v>1546</v>
      </c>
      <c r="H387" s="69" t="s">
        <v>1488</v>
      </c>
      <c r="I387" s="69"/>
      <c r="J387" s="66"/>
      <c r="K387" s="11"/>
      <c r="L387" s="200"/>
    </row>
    <row r="388" spans="1:12" s="12" customFormat="1" ht="16.5" customHeight="1">
      <c r="A388" s="10">
        <v>102</v>
      </c>
      <c r="B388" s="54">
        <v>8</v>
      </c>
      <c r="C388" s="271" t="s">
        <v>1331</v>
      </c>
      <c r="D388" s="270" t="s">
        <v>1403</v>
      </c>
      <c r="E388" s="70" t="s">
        <v>899</v>
      </c>
      <c r="F388" s="237" t="s">
        <v>1427</v>
      </c>
      <c r="G388" s="59" t="s">
        <v>1546</v>
      </c>
      <c r="H388" s="69" t="s">
        <v>1489</v>
      </c>
      <c r="I388" s="69"/>
      <c r="J388" s="66"/>
      <c r="K388" s="11"/>
      <c r="L388" s="200"/>
    </row>
    <row r="389" spans="1:12" s="12" customFormat="1" ht="16.5" customHeight="1">
      <c r="A389" s="10">
        <v>102</v>
      </c>
      <c r="B389" s="54">
        <v>9</v>
      </c>
      <c r="C389" s="271" t="s">
        <v>1356</v>
      </c>
      <c r="D389" s="270" t="s">
        <v>1403</v>
      </c>
      <c r="E389" s="70" t="s">
        <v>1419</v>
      </c>
      <c r="F389" s="237" t="s">
        <v>1428</v>
      </c>
      <c r="G389" s="59" t="s">
        <v>1546</v>
      </c>
      <c r="H389" s="69" t="s">
        <v>1490</v>
      </c>
      <c r="I389" s="69"/>
      <c r="J389" s="66"/>
      <c r="K389" s="11"/>
      <c r="L389" s="200"/>
    </row>
    <row r="390" spans="1:12" s="12" customFormat="1" ht="16.5" customHeight="1">
      <c r="A390" s="10">
        <v>102</v>
      </c>
      <c r="B390" s="54">
        <v>10</v>
      </c>
      <c r="C390" s="271" t="s">
        <v>1357</v>
      </c>
      <c r="D390" s="270" t="s">
        <v>1403</v>
      </c>
      <c r="E390" s="70" t="s">
        <v>1420</v>
      </c>
      <c r="F390" s="237" t="s">
        <v>1429</v>
      </c>
      <c r="G390" s="59" t="s">
        <v>1546</v>
      </c>
      <c r="H390" s="69" t="s">
        <v>1491</v>
      </c>
      <c r="I390" s="69"/>
      <c r="J390" s="66"/>
      <c r="K390" s="11"/>
      <c r="L390" s="200"/>
    </row>
    <row r="391" spans="1:12" s="12" customFormat="1" ht="16.5" customHeight="1">
      <c r="A391" s="10">
        <v>102</v>
      </c>
      <c r="B391" s="54">
        <v>11</v>
      </c>
      <c r="C391" s="271" t="s">
        <v>1358</v>
      </c>
      <c r="D391" s="270" t="s">
        <v>1560</v>
      </c>
      <c r="E391" s="70" t="s">
        <v>1419</v>
      </c>
      <c r="F391" s="237" t="s">
        <v>1430</v>
      </c>
      <c r="G391" s="59" t="s">
        <v>1546</v>
      </c>
      <c r="H391" s="69" t="s">
        <v>1492</v>
      </c>
      <c r="I391" s="69"/>
      <c r="J391" s="66"/>
      <c r="K391" s="11"/>
      <c r="L391" s="200"/>
    </row>
    <row r="392" spans="1:12" s="12" customFormat="1" ht="16.5" customHeight="1">
      <c r="A392" s="10">
        <v>102</v>
      </c>
      <c r="B392" s="54">
        <v>12</v>
      </c>
      <c r="C392" s="271" t="s">
        <v>1359</v>
      </c>
      <c r="D392" s="270" t="s">
        <v>1405</v>
      </c>
      <c r="E392" s="70" t="s">
        <v>1419</v>
      </c>
      <c r="F392" s="237" t="s">
        <v>1431</v>
      </c>
      <c r="G392" s="59" t="s">
        <v>1546</v>
      </c>
      <c r="H392" s="69" t="s">
        <v>1493</v>
      </c>
      <c r="I392" s="69"/>
      <c r="J392" s="66"/>
      <c r="K392" s="11"/>
      <c r="L392" s="200"/>
    </row>
    <row r="393" spans="1:12" s="12" customFormat="1" ht="16.5" customHeight="1">
      <c r="A393" s="10">
        <v>102</v>
      </c>
      <c r="B393" s="54">
        <v>13</v>
      </c>
      <c r="C393" s="271" t="s">
        <v>1360</v>
      </c>
      <c r="D393" s="270" t="s">
        <v>1406</v>
      </c>
      <c r="E393" s="70" t="s">
        <v>1419</v>
      </c>
      <c r="F393" s="237" t="s">
        <v>1432</v>
      </c>
      <c r="G393" s="59" t="s">
        <v>1546</v>
      </c>
      <c r="H393" s="69" t="s">
        <v>1494</v>
      </c>
      <c r="I393" s="69"/>
      <c r="J393" s="66"/>
      <c r="K393" s="11"/>
      <c r="L393" s="200"/>
    </row>
    <row r="394" spans="1:12" s="12" customFormat="1" ht="16.5" customHeight="1">
      <c r="A394" s="10">
        <v>102</v>
      </c>
      <c r="B394" s="54">
        <v>14</v>
      </c>
      <c r="C394" s="271" t="s">
        <v>1361</v>
      </c>
      <c r="D394" s="270" t="s">
        <v>1408</v>
      </c>
      <c r="E394" s="70" t="s">
        <v>1419</v>
      </c>
      <c r="F394" s="237" t="s">
        <v>1433</v>
      </c>
      <c r="G394" s="59" t="s">
        <v>1546</v>
      </c>
      <c r="H394" s="69" t="s">
        <v>1495</v>
      </c>
      <c r="I394" s="69"/>
      <c r="J394" s="66"/>
      <c r="K394" s="11"/>
      <c r="L394" s="200"/>
    </row>
    <row r="395" spans="1:12" s="12" customFormat="1" ht="16.5" customHeight="1">
      <c r="A395" s="10">
        <v>102</v>
      </c>
      <c r="B395" s="54">
        <v>15</v>
      </c>
      <c r="C395" s="271" t="s">
        <v>1570</v>
      </c>
      <c r="D395" s="270" t="s">
        <v>1409</v>
      </c>
      <c r="E395" s="70" t="s">
        <v>898</v>
      </c>
      <c r="F395" s="237" t="s">
        <v>1434</v>
      </c>
      <c r="G395" s="59" t="s">
        <v>1546</v>
      </c>
      <c r="H395" s="69" t="s">
        <v>1496</v>
      </c>
      <c r="I395" s="69"/>
      <c r="J395" s="66"/>
      <c r="K395" s="11"/>
      <c r="L395" s="200"/>
    </row>
    <row r="396" spans="1:12" s="12" customFormat="1" ht="16.5" customHeight="1">
      <c r="A396" s="10">
        <v>102</v>
      </c>
      <c r="B396" s="54">
        <v>16</v>
      </c>
      <c r="C396" s="271" t="s">
        <v>1362</v>
      </c>
      <c r="D396" s="270" t="s">
        <v>1409</v>
      </c>
      <c r="E396" s="70" t="s">
        <v>1420</v>
      </c>
      <c r="F396" s="237" t="s">
        <v>1435</v>
      </c>
      <c r="G396" s="59" t="s">
        <v>1546</v>
      </c>
      <c r="H396" s="69" t="s">
        <v>1497</v>
      </c>
      <c r="I396" s="69"/>
      <c r="J396" s="66"/>
      <c r="K396" s="11"/>
      <c r="L396" s="200"/>
    </row>
    <row r="397" spans="1:12" s="12" customFormat="1" ht="16.5" customHeight="1">
      <c r="A397" s="10">
        <v>102</v>
      </c>
      <c r="B397" s="54">
        <v>17</v>
      </c>
      <c r="C397" s="271" t="s">
        <v>1363</v>
      </c>
      <c r="D397" s="270" t="s">
        <v>1409</v>
      </c>
      <c r="E397" s="70" t="s">
        <v>1421</v>
      </c>
      <c r="F397" s="237" t="s">
        <v>1436</v>
      </c>
      <c r="G397" s="59" t="s">
        <v>1546</v>
      </c>
      <c r="H397" s="69" t="s">
        <v>1498</v>
      </c>
      <c r="I397" s="69"/>
      <c r="J397" s="66"/>
      <c r="K397" s="11"/>
      <c r="L397" s="200"/>
    </row>
    <row r="398" spans="1:12" s="12" customFormat="1" ht="16.5" customHeight="1">
      <c r="A398" s="10">
        <v>102</v>
      </c>
      <c r="B398" s="54">
        <v>18</v>
      </c>
      <c r="C398" s="271" t="s">
        <v>1364</v>
      </c>
      <c r="D398" s="270" t="s">
        <v>1410</v>
      </c>
      <c r="E398" s="70" t="s">
        <v>1419</v>
      </c>
      <c r="F398" s="237" t="s">
        <v>1437</v>
      </c>
      <c r="G398" s="59" t="s">
        <v>1546</v>
      </c>
      <c r="H398" s="69" t="s">
        <v>1499</v>
      </c>
      <c r="I398" s="69"/>
      <c r="J398" s="66"/>
      <c r="K398" s="11"/>
      <c r="L398" s="200"/>
    </row>
    <row r="399" spans="1:12" s="12" customFormat="1">
      <c r="A399" s="10">
        <v>102</v>
      </c>
      <c r="B399" s="54">
        <v>19</v>
      </c>
      <c r="C399" s="271" t="s">
        <v>1565</v>
      </c>
      <c r="D399" s="270" t="s">
        <v>1411</v>
      </c>
      <c r="E399" s="70" t="s">
        <v>899</v>
      </c>
      <c r="F399" s="237" t="s">
        <v>1438</v>
      </c>
      <c r="G399" s="59" t="s">
        <v>1546</v>
      </c>
      <c r="H399" s="69" t="s">
        <v>1500</v>
      </c>
      <c r="I399" s="69"/>
      <c r="J399" s="66"/>
      <c r="K399" s="11"/>
      <c r="L399" s="200"/>
    </row>
    <row r="400" spans="1:12" s="12" customFormat="1">
      <c r="A400" s="10">
        <v>102</v>
      </c>
      <c r="B400" s="54">
        <v>20</v>
      </c>
      <c r="C400" s="271" t="s">
        <v>1566</v>
      </c>
      <c r="D400" s="270" t="s">
        <v>1564</v>
      </c>
      <c r="E400" s="70" t="s">
        <v>900</v>
      </c>
      <c r="F400" s="237" t="s">
        <v>1439</v>
      </c>
      <c r="G400" s="59" t="s">
        <v>1546</v>
      </c>
      <c r="H400" s="69" t="s">
        <v>1501</v>
      </c>
      <c r="I400" s="69"/>
      <c r="J400" s="66"/>
      <c r="K400" s="11"/>
      <c r="L400" s="200"/>
    </row>
    <row r="401" spans="1:12" s="12" customFormat="1">
      <c r="A401" s="10">
        <v>102</v>
      </c>
      <c r="B401" s="54">
        <v>21</v>
      </c>
      <c r="C401" s="271" t="s">
        <v>1567</v>
      </c>
      <c r="D401" s="270" t="s">
        <v>1411</v>
      </c>
      <c r="E401" s="70" t="s">
        <v>899</v>
      </c>
      <c r="F401" s="237" t="s">
        <v>1440</v>
      </c>
      <c r="G401" s="59" t="s">
        <v>1546</v>
      </c>
      <c r="H401" s="69" t="s">
        <v>1502</v>
      </c>
      <c r="I401" s="69"/>
      <c r="J401" s="66"/>
      <c r="K401" s="11"/>
      <c r="L401" s="200"/>
    </row>
    <row r="402" spans="1:12" s="12" customFormat="1" ht="16.5" customHeight="1">
      <c r="A402" s="10">
        <v>102</v>
      </c>
      <c r="B402" s="54">
        <v>22</v>
      </c>
      <c r="C402" s="271" t="s">
        <v>1365</v>
      </c>
      <c r="D402" s="270" t="s">
        <v>1405</v>
      </c>
      <c r="E402" s="70" t="s">
        <v>1421</v>
      </c>
      <c r="F402" s="237" t="s">
        <v>1441</v>
      </c>
      <c r="G402" s="59" t="s">
        <v>1546</v>
      </c>
      <c r="H402" s="69" t="s">
        <v>1503</v>
      </c>
      <c r="I402" s="69"/>
      <c r="J402" s="66"/>
      <c r="K402" s="11"/>
      <c r="L402" s="200"/>
    </row>
    <row r="403" spans="1:12" s="12" customFormat="1" ht="16.5" customHeight="1">
      <c r="A403" s="10">
        <v>102</v>
      </c>
      <c r="B403" s="54">
        <v>23</v>
      </c>
      <c r="C403" s="271" t="s">
        <v>1366</v>
      </c>
      <c r="D403" s="270" t="s">
        <v>1407</v>
      </c>
      <c r="E403" s="70" t="s">
        <v>1420</v>
      </c>
      <c r="F403" s="237" t="s">
        <v>1442</v>
      </c>
      <c r="G403" s="59" t="s">
        <v>1546</v>
      </c>
      <c r="H403" s="69" t="s">
        <v>1504</v>
      </c>
      <c r="I403" s="69"/>
      <c r="J403" s="66"/>
      <c r="K403" s="11"/>
      <c r="L403" s="200"/>
    </row>
    <row r="404" spans="1:12" s="12" customFormat="1" ht="16.5" customHeight="1">
      <c r="A404" s="10">
        <v>102</v>
      </c>
      <c r="B404" s="54">
        <v>24</v>
      </c>
      <c r="C404" s="271" t="s">
        <v>1367</v>
      </c>
      <c r="D404" s="270" t="s">
        <v>1407</v>
      </c>
      <c r="E404" s="70" t="s">
        <v>1420</v>
      </c>
      <c r="F404" s="237" t="s">
        <v>1443</v>
      </c>
      <c r="G404" s="59" t="s">
        <v>1546</v>
      </c>
      <c r="H404" s="69" t="s">
        <v>1505</v>
      </c>
      <c r="I404" s="69"/>
      <c r="J404" s="66"/>
      <c r="K404" s="11"/>
      <c r="L404" s="200"/>
    </row>
    <row r="405" spans="1:12" s="12" customFormat="1" ht="16.5" customHeight="1">
      <c r="A405" s="10">
        <v>102</v>
      </c>
      <c r="B405" s="54">
        <v>25</v>
      </c>
      <c r="C405" s="271" t="s">
        <v>1557</v>
      </c>
      <c r="D405" s="270" t="s">
        <v>1407</v>
      </c>
      <c r="E405" s="70" t="s">
        <v>1558</v>
      </c>
      <c r="F405" s="237" t="s">
        <v>1444</v>
      </c>
      <c r="G405" s="59" t="s">
        <v>1546</v>
      </c>
      <c r="H405" s="69" t="s">
        <v>1506</v>
      </c>
      <c r="I405" s="69"/>
      <c r="J405" s="66"/>
      <c r="K405" s="11"/>
      <c r="L405" s="200"/>
    </row>
    <row r="406" spans="1:12" s="12" customFormat="1" ht="16.5" customHeight="1">
      <c r="A406" s="10">
        <v>102</v>
      </c>
      <c r="B406" s="54">
        <v>26</v>
      </c>
      <c r="C406" s="271" t="s">
        <v>1368</v>
      </c>
      <c r="D406" s="270" t="s">
        <v>1407</v>
      </c>
      <c r="E406" s="70" t="s">
        <v>1420</v>
      </c>
      <c r="F406" s="237" t="s">
        <v>1445</v>
      </c>
      <c r="G406" s="59" t="s">
        <v>1546</v>
      </c>
      <c r="H406" s="69" t="s">
        <v>1507</v>
      </c>
      <c r="I406" s="69"/>
      <c r="J406" s="66"/>
      <c r="K406" s="11"/>
      <c r="L406" s="200"/>
    </row>
    <row r="407" spans="1:12" s="12" customFormat="1" ht="16.5" customHeight="1">
      <c r="A407" s="10">
        <v>102</v>
      </c>
      <c r="B407" s="54">
        <v>27</v>
      </c>
      <c r="C407" s="271" t="s">
        <v>1369</v>
      </c>
      <c r="D407" s="270" t="s">
        <v>1403</v>
      </c>
      <c r="E407" s="70" t="s">
        <v>1421</v>
      </c>
      <c r="F407" s="237" t="s">
        <v>1446</v>
      </c>
      <c r="G407" s="59" t="s">
        <v>1546</v>
      </c>
      <c r="H407" s="69" t="s">
        <v>1508</v>
      </c>
      <c r="I407" s="69"/>
      <c r="J407" s="66"/>
      <c r="K407" s="11"/>
      <c r="L407" s="200"/>
    </row>
    <row r="408" spans="1:12" s="12" customFormat="1" ht="16.5" customHeight="1">
      <c r="A408" s="10">
        <v>102</v>
      </c>
      <c r="B408" s="54">
        <v>28</v>
      </c>
      <c r="C408" s="271" t="s">
        <v>1370</v>
      </c>
      <c r="D408" s="270" t="s">
        <v>1412</v>
      </c>
      <c r="E408" s="70" t="s">
        <v>1419</v>
      </c>
      <c r="F408" s="237" t="s">
        <v>1447</v>
      </c>
      <c r="G408" s="59" t="s">
        <v>1546</v>
      </c>
      <c r="H408" s="69" t="s">
        <v>1509</v>
      </c>
      <c r="I408" s="69"/>
      <c r="J408" s="66"/>
      <c r="K408" s="11"/>
      <c r="L408" s="200"/>
    </row>
    <row r="409" spans="1:12" s="12" customFormat="1" ht="16.5" customHeight="1">
      <c r="A409" s="10">
        <v>102</v>
      </c>
      <c r="B409" s="54">
        <v>29</v>
      </c>
      <c r="C409" s="271" t="s">
        <v>1371</v>
      </c>
      <c r="D409" s="270" t="s">
        <v>1401</v>
      </c>
      <c r="E409" s="70" t="s">
        <v>898</v>
      </c>
      <c r="F409" s="237" t="s">
        <v>1448</v>
      </c>
      <c r="G409" s="59" t="s">
        <v>1546</v>
      </c>
      <c r="H409" s="69" t="s">
        <v>1510</v>
      </c>
      <c r="I409" s="69"/>
      <c r="J409" s="66"/>
      <c r="K409" s="11"/>
      <c r="L409" s="200"/>
    </row>
    <row r="410" spans="1:12" s="12" customFormat="1">
      <c r="A410" s="10">
        <v>102</v>
      </c>
      <c r="B410" s="54">
        <v>30</v>
      </c>
      <c r="C410" s="271" t="s">
        <v>1571</v>
      </c>
      <c r="D410" s="270" t="s">
        <v>1409</v>
      </c>
      <c r="E410" s="70" t="s">
        <v>1420</v>
      </c>
      <c r="F410" s="237" t="s">
        <v>1449</v>
      </c>
      <c r="G410" s="59" t="s">
        <v>1547</v>
      </c>
      <c r="H410" s="69" t="s">
        <v>1511</v>
      </c>
      <c r="I410" s="69"/>
      <c r="J410" s="66"/>
      <c r="K410" s="11"/>
      <c r="L410" s="200"/>
    </row>
    <row r="411" spans="1:12" s="12" customFormat="1" ht="16.5" customHeight="1">
      <c r="A411" s="10">
        <v>102</v>
      </c>
      <c r="B411" s="54">
        <v>31</v>
      </c>
      <c r="C411" s="271" t="s">
        <v>1372</v>
      </c>
      <c r="D411" s="270" t="s">
        <v>1412</v>
      </c>
      <c r="E411" s="70" t="s">
        <v>1420</v>
      </c>
      <c r="F411" s="237" t="s">
        <v>1450</v>
      </c>
      <c r="G411" s="59" t="s">
        <v>1547</v>
      </c>
      <c r="H411" s="69" t="s">
        <v>1512</v>
      </c>
      <c r="I411" s="69"/>
      <c r="J411" s="66"/>
      <c r="K411" s="11"/>
      <c r="L411" s="200"/>
    </row>
    <row r="412" spans="1:12" s="12" customFormat="1" ht="16.5" customHeight="1">
      <c r="A412" s="10">
        <v>102</v>
      </c>
      <c r="B412" s="54">
        <v>32</v>
      </c>
      <c r="C412" s="271" t="s">
        <v>1373</v>
      </c>
      <c r="D412" s="270" t="s">
        <v>1401</v>
      </c>
      <c r="E412" s="70" t="s">
        <v>1421</v>
      </c>
      <c r="F412" s="237" t="s">
        <v>1451</v>
      </c>
      <c r="G412" s="59" t="s">
        <v>1547</v>
      </c>
      <c r="H412" s="69" t="s">
        <v>1513</v>
      </c>
      <c r="I412" s="69"/>
      <c r="J412" s="66"/>
      <c r="K412" s="11"/>
      <c r="L412" s="200"/>
    </row>
    <row r="413" spans="1:12" s="12" customFormat="1" ht="16.5" customHeight="1">
      <c r="A413" s="10">
        <v>102</v>
      </c>
      <c r="B413" s="54">
        <v>33</v>
      </c>
      <c r="C413" s="271" t="s">
        <v>1374</v>
      </c>
      <c r="D413" s="270" t="s">
        <v>1412</v>
      </c>
      <c r="E413" s="70" t="s">
        <v>1419</v>
      </c>
      <c r="F413" s="237" t="s">
        <v>1452</v>
      </c>
      <c r="G413" s="59" t="s">
        <v>1548</v>
      </c>
      <c r="H413" s="69" t="s">
        <v>1514</v>
      </c>
      <c r="I413" s="69"/>
      <c r="J413" s="66"/>
      <c r="K413" s="11"/>
      <c r="L413" s="200"/>
    </row>
    <row r="414" spans="1:12" s="12" customFormat="1" ht="16.5" customHeight="1">
      <c r="A414" s="10">
        <v>102</v>
      </c>
      <c r="B414" s="54">
        <v>34</v>
      </c>
      <c r="C414" s="271" t="s">
        <v>1561</v>
      </c>
      <c r="D414" s="270" t="s">
        <v>1408</v>
      </c>
      <c r="E414" s="70" t="s">
        <v>1559</v>
      </c>
      <c r="F414" s="237" t="s">
        <v>1453</v>
      </c>
      <c r="G414" s="59" t="s">
        <v>1548</v>
      </c>
      <c r="H414" s="69" t="s">
        <v>1515</v>
      </c>
      <c r="I414" s="69"/>
      <c r="J414" s="66"/>
      <c r="K414" s="11"/>
      <c r="L414" s="200"/>
    </row>
    <row r="415" spans="1:12" s="12" customFormat="1" ht="16.5" customHeight="1">
      <c r="A415" s="10">
        <v>102</v>
      </c>
      <c r="B415" s="54">
        <v>35</v>
      </c>
      <c r="C415" s="271" t="s">
        <v>1375</v>
      </c>
      <c r="D415" s="270" t="s">
        <v>1405</v>
      </c>
      <c r="E415" s="70" t="s">
        <v>1421</v>
      </c>
      <c r="F415" s="237" t="s">
        <v>1454</v>
      </c>
      <c r="G415" s="59" t="s">
        <v>1548</v>
      </c>
      <c r="H415" s="69" t="s">
        <v>1516</v>
      </c>
      <c r="I415" s="69"/>
      <c r="J415" s="66"/>
      <c r="K415" s="11"/>
      <c r="L415" s="200"/>
    </row>
    <row r="416" spans="1:12" s="12" customFormat="1" ht="16.5" customHeight="1">
      <c r="A416" s="10">
        <v>102</v>
      </c>
      <c r="B416" s="54">
        <v>36</v>
      </c>
      <c r="C416" s="271" t="s">
        <v>1375</v>
      </c>
      <c r="D416" s="270" t="s">
        <v>1405</v>
      </c>
      <c r="E416" s="70" t="s">
        <v>1421</v>
      </c>
      <c r="F416" s="237" t="s">
        <v>1455</v>
      </c>
      <c r="G416" s="59" t="s">
        <v>1548</v>
      </c>
      <c r="H416" s="69" t="s">
        <v>1517</v>
      </c>
      <c r="I416" s="69"/>
      <c r="J416" s="66"/>
      <c r="K416" s="11"/>
      <c r="L416" s="200"/>
    </row>
    <row r="417" spans="1:12" s="12" customFormat="1" ht="16.5" customHeight="1">
      <c r="A417" s="10">
        <v>102</v>
      </c>
      <c r="B417" s="54">
        <v>37</v>
      </c>
      <c r="C417" s="271" t="s">
        <v>1568</v>
      </c>
      <c r="D417" s="270" t="s">
        <v>1410</v>
      </c>
      <c r="E417" s="70" t="s">
        <v>1569</v>
      </c>
      <c r="F417" s="237" t="s">
        <v>1456</v>
      </c>
      <c r="G417" s="59" t="s">
        <v>1549</v>
      </c>
      <c r="H417" s="69" t="s">
        <v>1518</v>
      </c>
      <c r="I417" s="69"/>
      <c r="J417" s="66"/>
      <c r="K417" s="11"/>
      <c r="L417" s="200"/>
    </row>
    <row r="418" spans="1:12" s="12" customFormat="1" ht="16.5" customHeight="1">
      <c r="A418" s="10">
        <v>102</v>
      </c>
      <c r="B418" s="54">
        <v>38</v>
      </c>
      <c r="C418" s="271" t="s">
        <v>1376</v>
      </c>
      <c r="D418" s="270" t="s">
        <v>1413</v>
      </c>
      <c r="E418" s="70" t="s">
        <v>1421</v>
      </c>
      <c r="F418" s="237" t="s">
        <v>1457</v>
      </c>
      <c r="G418" s="59" t="s">
        <v>1550</v>
      </c>
      <c r="H418" s="69" t="s">
        <v>1519</v>
      </c>
      <c r="I418" s="69"/>
      <c r="J418" s="66"/>
      <c r="K418" s="11"/>
      <c r="L418" s="200"/>
    </row>
    <row r="419" spans="1:12" s="12" customFormat="1" ht="16.5" customHeight="1">
      <c r="A419" s="10">
        <v>102</v>
      </c>
      <c r="B419" s="54">
        <v>39</v>
      </c>
      <c r="C419" s="271" t="s">
        <v>1377</v>
      </c>
      <c r="D419" s="270" t="s">
        <v>1413</v>
      </c>
      <c r="E419" s="70" t="s">
        <v>1421</v>
      </c>
      <c r="F419" s="237" t="s">
        <v>1458</v>
      </c>
      <c r="G419" s="59" t="s">
        <v>1551</v>
      </c>
      <c r="H419" s="69" t="s">
        <v>1520</v>
      </c>
      <c r="I419" s="69"/>
      <c r="J419" s="66"/>
      <c r="K419" s="11"/>
      <c r="L419" s="200"/>
    </row>
    <row r="420" spans="1:12" s="12" customFormat="1">
      <c r="A420" s="10">
        <v>102</v>
      </c>
      <c r="B420" s="54">
        <v>40</v>
      </c>
      <c r="C420" s="271" t="s">
        <v>1378</v>
      </c>
      <c r="D420" s="270" t="s">
        <v>1407</v>
      </c>
      <c r="E420" s="70" t="s">
        <v>1421</v>
      </c>
      <c r="F420" s="237" t="s">
        <v>1459</v>
      </c>
      <c r="G420" s="59" t="s">
        <v>1551</v>
      </c>
      <c r="H420" s="69" t="s">
        <v>1521</v>
      </c>
      <c r="I420" s="69"/>
      <c r="J420" s="66"/>
      <c r="K420" s="11"/>
      <c r="L420" s="200"/>
    </row>
    <row r="421" spans="1:12" s="12" customFormat="1" ht="16.5" customHeight="1">
      <c r="A421" s="10">
        <v>102</v>
      </c>
      <c r="B421" s="54">
        <v>41</v>
      </c>
      <c r="C421" s="271" t="s">
        <v>1379</v>
      </c>
      <c r="D421" s="270" t="s">
        <v>1407</v>
      </c>
      <c r="E421" s="70" t="s">
        <v>1419</v>
      </c>
      <c r="F421" s="237" t="s">
        <v>1460</v>
      </c>
      <c r="G421" s="59" t="s">
        <v>1548</v>
      </c>
      <c r="H421" s="69" t="s">
        <v>1522</v>
      </c>
      <c r="I421" s="69"/>
      <c r="J421" s="66"/>
      <c r="K421" s="11"/>
      <c r="L421" s="200"/>
    </row>
    <row r="422" spans="1:12" s="12" customFormat="1" ht="16.5" customHeight="1">
      <c r="A422" s="10">
        <v>102</v>
      </c>
      <c r="B422" s="54">
        <v>42</v>
      </c>
      <c r="C422" s="271" t="s">
        <v>1380</v>
      </c>
      <c r="D422" s="270" t="s">
        <v>1414</v>
      </c>
      <c r="E422" s="70" t="s">
        <v>1419</v>
      </c>
      <c r="F422" s="237" t="s">
        <v>1461</v>
      </c>
      <c r="G422" s="59" t="s">
        <v>1548</v>
      </c>
      <c r="H422" s="69" t="s">
        <v>1523</v>
      </c>
      <c r="I422" s="69"/>
      <c r="J422" s="66"/>
      <c r="K422" s="11"/>
      <c r="L422" s="200"/>
    </row>
    <row r="423" spans="1:12" s="12" customFormat="1" ht="16.5" customHeight="1">
      <c r="A423" s="10">
        <v>102</v>
      </c>
      <c r="B423" s="54">
        <v>43</v>
      </c>
      <c r="C423" s="271" t="s">
        <v>1381</v>
      </c>
      <c r="D423" s="270" t="s">
        <v>1404</v>
      </c>
      <c r="E423" s="70" t="s">
        <v>1419</v>
      </c>
      <c r="F423" s="237" t="s">
        <v>1462</v>
      </c>
      <c r="G423" s="59" t="s">
        <v>1548</v>
      </c>
      <c r="H423" s="69" t="s">
        <v>1524</v>
      </c>
      <c r="I423" s="69"/>
      <c r="J423" s="66"/>
      <c r="K423" s="11"/>
      <c r="L423" s="200"/>
    </row>
    <row r="424" spans="1:12" s="12" customFormat="1" ht="16.5" customHeight="1">
      <c r="A424" s="10">
        <v>102</v>
      </c>
      <c r="B424" s="54">
        <v>44</v>
      </c>
      <c r="C424" s="271" t="s">
        <v>1382</v>
      </c>
      <c r="D424" s="270" t="s">
        <v>1413</v>
      </c>
      <c r="E424" s="70" t="s">
        <v>899</v>
      </c>
      <c r="F424" s="237" t="s">
        <v>1463</v>
      </c>
      <c r="G424" s="59" t="s">
        <v>1546</v>
      </c>
      <c r="H424" s="69" t="s">
        <v>1525</v>
      </c>
      <c r="I424" s="69"/>
      <c r="J424" s="66"/>
      <c r="K424" s="11"/>
      <c r="L424" s="200"/>
    </row>
    <row r="425" spans="1:12" s="12" customFormat="1" ht="16.5" customHeight="1">
      <c r="A425" s="10">
        <v>102</v>
      </c>
      <c r="B425" s="54">
        <v>45</v>
      </c>
      <c r="C425" s="271" t="s">
        <v>1383</v>
      </c>
      <c r="D425" s="270" t="s">
        <v>1415</v>
      </c>
      <c r="E425" s="70" t="s">
        <v>1419</v>
      </c>
      <c r="F425" s="237" t="s">
        <v>1464</v>
      </c>
      <c r="G425" s="59" t="s">
        <v>1546</v>
      </c>
      <c r="H425" s="69" t="s">
        <v>1526</v>
      </c>
      <c r="I425" s="69"/>
      <c r="J425" s="66"/>
      <c r="K425" s="11"/>
      <c r="L425" s="200"/>
    </row>
    <row r="426" spans="1:12" s="12" customFormat="1" ht="16.5" customHeight="1">
      <c r="A426" s="10">
        <v>102</v>
      </c>
      <c r="B426" s="54">
        <v>46</v>
      </c>
      <c r="C426" s="271" t="s">
        <v>1384</v>
      </c>
      <c r="D426" s="270" t="s">
        <v>1563</v>
      </c>
      <c r="E426" s="70" t="s">
        <v>1419</v>
      </c>
      <c r="F426" s="237" t="s">
        <v>1465</v>
      </c>
      <c r="G426" s="59" t="s">
        <v>1546</v>
      </c>
      <c r="H426" s="69" t="s">
        <v>1527</v>
      </c>
      <c r="I426" s="69"/>
      <c r="J426" s="66"/>
      <c r="K426" s="11"/>
      <c r="L426" s="200"/>
    </row>
    <row r="427" spans="1:12" s="12" customFormat="1" ht="16.5" customHeight="1">
      <c r="A427" s="10">
        <v>102</v>
      </c>
      <c r="B427" s="54">
        <v>47</v>
      </c>
      <c r="C427" s="271" t="s">
        <v>1385</v>
      </c>
      <c r="D427" s="270" t="s">
        <v>1416</v>
      </c>
      <c r="E427" s="70" t="s">
        <v>1421</v>
      </c>
      <c r="F427" s="237" t="s">
        <v>1466</v>
      </c>
      <c r="G427" s="59" t="s">
        <v>1546</v>
      </c>
      <c r="H427" s="69" t="s">
        <v>1528</v>
      </c>
      <c r="I427" s="69"/>
      <c r="J427" s="66"/>
      <c r="K427" s="11"/>
      <c r="L427" s="200"/>
    </row>
    <row r="428" spans="1:12" s="12" customFormat="1" ht="16.5" customHeight="1">
      <c r="A428" s="10">
        <v>102</v>
      </c>
      <c r="B428" s="54">
        <v>48</v>
      </c>
      <c r="C428" s="271" t="s">
        <v>1386</v>
      </c>
      <c r="D428" s="270" t="s">
        <v>1417</v>
      </c>
      <c r="E428" s="70" t="s">
        <v>1419</v>
      </c>
      <c r="F428" s="237" t="s">
        <v>1467</v>
      </c>
      <c r="G428" s="59" t="s">
        <v>1546</v>
      </c>
      <c r="H428" s="69" t="s">
        <v>1529</v>
      </c>
      <c r="I428" s="69"/>
      <c r="J428" s="66"/>
      <c r="K428" s="11"/>
      <c r="L428" s="200"/>
    </row>
    <row r="429" spans="1:12" s="12" customFormat="1" ht="16.5" customHeight="1">
      <c r="A429" s="10">
        <v>102</v>
      </c>
      <c r="B429" s="54">
        <v>49</v>
      </c>
      <c r="C429" s="271" t="s">
        <v>1387</v>
      </c>
      <c r="D429" s="270" t="s">
        <v>1417</v>
      </c>
      <c r="E429" s="70" t="s">
        <v>1420</v>
      </c>
      <c r="F429" s="237" t="s">
        <v>1468</v>
      </c>
      <c r="G429" s="59" t="s">
        <v>1546</v>
      </c>
      <c r="H429" s="69" t="s">
        <v>1530</v>
      </c>
      <c r="I429" s="69"/>
      <c r="J429" s="66"/>
      <c r="K429" s="11"/>
      <c r="L429" s="200"/>
    </row>
    <row r="430" spans="1:12" s="12" customFormat="1" ht="16.5" customHeight="1">
      <c r="A430" s="10">
        <v>102</v>
      </c>
      <c r="B430" s="54">
        <v>50</v>
      </c>
      <c r="C430" s="271" t="s">
        <v>1388</v>
      </c>
      <c r="D430" s="270" t="s">
        <v>1417</v>
      </c>
      <c r="E430" s="70" t="s">
        <v>1420</v>
      </c>
      <c r="F430" s="237" t="s">
        <v>1469</v>
      </c>
      <c r="G430" s="59" t="s">
        <v>1546</v>
      </c>
      <c r="H430" s="69" t="s">
        <v>1531</v>
      </c>
      <c r="I430" s="69"/>
      <c r="J430" s="66"/>
      <c r="K430" s="11"/>
      <c r="L430" s="200"/>
    </row>
    <row r="431" spans="1:12" s="12" customFormat="1" ht="16.5" customHeight="1">
      <c r="A431" s="10">
        <v>102</v>
      </c>
      <c r="B431" s="54">
        <v>51</v>
      </c>
      <c r="C431" s="271" t="s">
        <v>1389</v>
      </c>
      <c r="D431" s="270" t="s">
        <v>1418</v>
      </c>
      <c r="E431" s="70" t="s">
        <v>1420</v>
      </c>
      <c r="F431" s="237" t="s">
        <v>1470</v>
      </c>
      <c r="G431" s="59" t="s">
        <v>1546</v>
      </c>
      <c r="H431" s="69" t="s">
        <v>1532</v>
      </c>
      <c r="I431" s="69"/>
      <c r="J431" s="66"/>
      <c r="K431" s="11"/>
      <c r="L431" s="200"/>
    </row>
    <row r="432" spans="1:12" s="12" customFormat="1" ht="16.5" customHeight="1">
      <c r="A432" s="10">
        <v>102</v>
      </c>
      <c r="B432" s="54">
        <v>52</v>
      </c>
      <c r="C432" s="271" t="s">
        <v>1390</v>
      </c>
      <c r="D432" s="270" t="s">
        <v>1405</v>
      </c>
      <c r="E432" s="70" t="s">
        <v>1421</v>
      </c>
      <c r="F432" s="237" t="s">
        <v>1471</v>
      </c>
      <c r="G432" s="59" t="s">
        <v>1546</v>
      </c>
      <c r="H432" s="69" t="s">
        <v>1533</v>
      </c>
      <c r="I432" s="69"/>
      <c r="J432" s="66"/>
      <c r="K432" s="11"/>
      <c r="L432" s="200"/>
    </row>
    <row r="433" spans="1:12" s="12" customFormat="1" ht="16.5" customHeight="1">
      <c r="A433" s="10">
        <v>102</v>
      </c>
      <c r="B433" s="54">
        <v>53</v>
      </c>
      <c r="C433" s="271" t="s">
        <v>1391</v>
      </c>
      <c r="D433" s="270" t="s">
        <v>1405</v>
      </c>
      <c r="E433" s="70" t="s">
        <v>1419</v>
      </c>
      <c r="F433" s="237" t="s">
        <v>1472</v>
      </c>
      <c r="G433" s="59" t="s">
        <v>1546</v>
      </c>
      <c r="H433" s="69" t="s">
        <v>1534</v>
      </c>
      <c r="I433" s="69"/>
      <c r="J433" s="66"/>
      <c r="K433" s="11"/>
      <c r="L433" s="200"/>
    </row>
    <row r="434" spans="1:12" s="12" customFormat="1">
      <c r="A434" s="10">
        <v>102</v>
      </c>
      <c r="B434" s="54">
        <v>54</v>
      </c>
      <c r="C434" s="271" t="s">
        <v>1392</v>
      </c>
      <c r="D434" s="270" t="s">
        <v>1405</v>
      </c>
      <c r="E434" s="70" t="s">
        <v>1419</v>
      </c>
      <c r="F434" s="237" t="s">
        <v>1473</v>
      </c>
      <c r="G434" s="59" t="s">
        <v>1546</v>
      </c>
      <c r="H434" s="69" t="s">
        <v>1535</v>
      </c>
      <c r="I434" s="69"/>
      <c r="J434" s="66"/>
      <c r="K434" s="11"/>
      <c r="L434" s="200"/>
    </row>
    <row r="435" spans="1:12" s="12" customFormat="1" ht="16.5" customHeight="1">
      <c r="A435" s="10">
        <v>102</v>
      </c>
      <c r="B435" s="54">
        <v>55</v>
      </c>
      <c r="C435" s="271" t="s">
        <v>1393</v>
      </c>
      <c r="D435" s="270" t="s">
        <v>1405</v>
      </c>
      <c r="E435" s="70" t="s">
        <v>1419</v>
      </c>
      <c r="F435" s="237" t="s">
        <v>1474</v>
      </c>
      <c r="G435" s="59" t="s">
        <v>1546</v>
      </c>
      <c r="H435" s="69" t="s">
        <v>1536</v>
      </c>
      <c r="I435" s="69"/>
      <c r="J435" s="66"/>
      <c r="K435" s="11"/>
      <c r="L435" s="200"/>
    </row>
    <row r="436" spans="1:12" s="12" customFormat="1" ht="16.5" customHeight="1">
      <c r="A436" s="10">
        <v>102</v>
      </c>
      <c r="B436" s="54">
        <v>56</v>
      </c>
      <c r="C436" s="271" t="s">
        <v>1394</v>
      </c>
      <c r="D436" s="270" t="s">
        <v>1414</v>
      </c>
      <c r="E436" s="70" t="s">
        <v>1421</v>
      </c>
      <c r="F436" s="237" t="s">
        <v>1475</v>
      </c>
      <c r="G436" s="59" t="s">
        <v>1546</v>
      </c>
      <c r="H436" s="69" t="s">
        <v>1537</v>
      </c>
      <c r="I436" s="69"/>
      <c r="J436" s="66"/>
      <c r="K436" s="11"/>
      <c r="L436" s="200"/>
    </row>
    <row r="437" spans="1:12" s="12" customFormat="1" ht="16.5" customHeight="1">
      <c r="A437" s="10">
        <v>102</v>
      </c>
      <c r="B437" s="54">
        <v>57</v>
      </c>
      <c r="C437" s="271" t="s">
        <v>1395</v>
      </c>
      <c r="D437" s="270" t="s">
        <v>1414</v>
      </c>
      <c r="E437" s="70" t="s">
        <v>1559</v>
      </c>
      <c r="F437" s="237" t="s">
        <v>1476</v>
      </c>
      <c r="G437" s="59" t="s">
        <v>1546</v>
      </c>
      <c r="H437" s="69" t="s">
        <v>1538</v>
      </c>
      <c r="I437" s="69"/>
      <c r="J437" s="66"/>
      <c r="K437" s="11"/>
      <c r="L437" s="200"/>
    </row>
    <row r="438" spans="1:12" s="12" customFormat="1" ht="16.5" customHeight="1">
      <c r="A438" s="10">
        <v>102</v>
      </c>
      <c r="B438" s="54">
        <v>58</v>
      </c>
      <c r="C438" s="271" t="s">
        <v>1396</v>
      </c>
      <c r="D438" s="270" t="s">
        <v>1414</v>
      </c>
      <c r="E438" s="70" t="s">
        <v>1421</v>
      </c>
      <c r="F438" s="237" t="s">
        <v>1477</v>
      </c>
      <c r="G438" s="59" t="s">
        <v>1546</v>
      </c>
      <c r="H438" s="69" t="s">
        <v>1539</v>
      </c>
      <c r="I438" s="69"/>
      <c r="J438" s="66"/>
      <c r="K438" s="11"/>
      <c r="L438" s="200"/>
    </row>
    <row r="439" spans="1:12" s="12" customFormat="1" ht="16.5" customHeight="1">
      <c r="A439" s="10">
        <v>102</v>
      </c>
      <c r="B439" s="54">
        <v>59</v>
      </c>
      <c r="C439" s="271" t="s">
        <v>1397</v>
      </c>
      <c r="D439" s="270" t="s">
        <v>1414</v>
      </c>
      <c r="E439" s="70" t="s">
        <v>1421</v>
      </c>
      <c r="F439" s="237" t="s">
        <v>1478</v>
      </c>
      <c r="G439" s="59" t="s">
        <v>1546</v>
      </c>
      <c r="H439" s="69" t="s">
        <v>1540</v>
      </c>
      <c r="I439" s="69"/>
      <c r="J439" s="66"/>
      <c r="K439" s="11"/>
      <c r="L439" s="200"/>
    </row>
    <row r="440" spans="1:12" s="12" customFormat="1" ht="16.5" customHeight="1">
      <c r="A440" s="10">
        <v>102</v>
      </c>
      <c r="B440" s="54">
        <v>60</v>
      </c>
      <c r="C440" s="271" t="s">
        <v>1398</v>
      </c>
      <c r="D440" s="270" t="s">
        <v>1414</v>
      </c>
      <c r="E440" s="70" t="s">
        <v>1421</v>
      </c>
      <c r="F440" s="237" t="s">
        <v>1479</v>
      </c>
      <c r="G440" s="59" t="s">
        <v>1546</v>
      </c>
      <c r="H440" s="69" t="s">
        <v>1541</v>
      </c>
      <c r="I440" s="69"/>
      <c r="J440" s="66"/>
      <c r="K440" s="11"/>
      <c r="L440" s="200"/>
    </row>
    <row r="441" spans="1:12" s="12" customFormat="1" ht="16.5" customHeight="1">
      <c r="A441" s="10">
        <v>102</v>
      </c>
      <c r="B441" s="54">
        <v>61</v>
      </c>
      <c r="C441" s="271" t="s">
        <v>1399</v>
      </c>
      <c r="D441" s="270" t="s">
        <v>1407</v>
      </c>
      <c r="E441" s="70" t="s">
        <v>1420</v>
      </c>
      <c r="F441" s="237" t="s">
        <v>1480</v>
      </c>
      <c r="G441" s="59" t="s">
        <v>1546</v>
      </c>
      <c r="H441" s="69" t="s">
        <v>1542</v>
      </c>
      <c r="I441" s="69"/>
      <c r="J441" s="66"/>
      <c r="K441" s="11"/>
      <c r="L441" s="200"/>
    </row>
    <row r="442" spans="1:12" s="12" customFormat="1" ht="16.5" customHeight="1">
      <c r="A442" s="10">
        <v>102</v>
      </c>
      <c r="B442" s="54">
        <v>62</v>
      </c>
      <c r="C442" s="271" t="s">
        <v>1555</v>
      </c>
      <c r="D442" s="270" t="s">
        <v>1407</v>
      </c>
      <c r="E442" s="70" t="s">
        <v>1556</v>
      </c>
      <c r="F442" s="237" t="s">
        <v>1481</v>
      </c>
      <c r="G442" s="59" t="s">
        <v>1546</v>
      </c>
      <c r="H442" s="69" t="s">
        <v>1543</v>
      </c>
      <c r="I442" s="69"/>
      <c r="J442" s="66"/>
      <c r="K442" s="11"/>
      <c r="L442" s="200"/>
    </row>
    <row r="443" spans="1:12" s="12" customFormat="1" ht="16.5" customHeight="1">
      <c r="A443" s="10">
        <v>102</v>
      </c>
      <c r="B443" s="54">
        <v>63</v>
      </c>
      <c r="C443" s="271" t="s">
        <v>1400</v>
      </c>
      <c r="D443" s="270" t="s">
        <v>1414</v>
      </c>
      <c r="E443" s="70" t="s">
        <v>1420</v>
      </c>
      <c r="F443" s="237" t="s">
        <v>1482</v>
      </c>
      <c r="G443" s="59" t="s">
        <v>1547</v>
      </c>
      <c r="H443" s="69" t="s">
        <v>1544</v>
      </c>
      <c r="I443" s="69"/>
      <c r="J443" s="54"/>
      <c r="K443" s="11"/>
      <c r="L443" s="200"/>
    </row>
    <row r="444" spans="1:12" s="12" customFormat="1" ht="16.5" customHeight="1">
      <c r="A444" s="10">
        <v>102</v>
      </c>
      <c r="B444" s="54">
        <v>64</v>
      </c>
      <c r="C444" s="269" t="s">
        <v>1377</v>
      </c>
      <c r="D444" s="240" t="s">
        <v>1413</v>
      </c>
      <c r="E444" s="62" t="s">
        <v>1421</v>
      </c>
      <c r="F444" s="235" t="s">
        <v>1483</v>
      </c>
      <c r="G444" s="59" t="s">
        <v>1552</v>
      </c>
      <c r="H444" s="57" t="s">
        <v>1545</v>
      </c>
      <c r="I444" s="57"/>
      <c r="J444" s="54"/>
      <c r="K444" s="11"/>
      <c r="L444" s="200"/>
    </row>
    <row r="445" spans="1:12" s="12" customFormat="1" ht="16.5" customHeight="1">
      <c r="A445" s="10">
        <v>102</v>
      </c>
      <c r="B445" s="54">
        <v>65</v>
      </c>
      <c r="C445" s="269" t="s">
        <v>1345</v>
      </c>
      <c r="D445" s="240" t="s">
        <v>1319</v>
      </c>
      <c r="E445" s="62" t="s">
        <v>898</v>
      </c>
      <c r="F445" s="235" t="s">
        <v>1553</v>
      </c>
      <c r="G445" s="59" t="s">
        <v>1577</v>
      </c>
      <c r="H445" s="57" t="s">
        <v>1554</v>
      </c>
      <c r="I445" s="57"/>
      <c r="J445" s="54"/>
      <c r="K445" s="11"/>
      <c r="L445" s="200"/>
    </row>
    <row r="446" spans="1:12" s="12" customFormat="1">
      <c r="A446" s="263">
        <v>102</v>
      </c>
      <c r="B446" s="266">
        <v>66</v>
      </c>
      <c r="C446" s="271" t="s">
        <v>1572</v>
      </c>
      <c r="D446" s="270" t="s">
        <v>1573</v>
      </c>
      <c r="E446" s="70" t="s">
        <v>898</v>
      </c>
      <c r="F446" s="237" t="s">
        <v>1574</v>
      </c>
      <c r="G446" s="143" t="s">
        <v>1575</v>
      </c>
      <c r="H446" s="64" t="s">
        <v>1576</v>
      </c>
      <c r="I446" s="64"/>
      <c r="J446" s="54" t="s">
        <v>3733</v>
      </c>
      <c r="K446" s="103"/>
      <c r="L446" s="203"/>
    </row>
    <row r="447" spans="1:12" s="12" customFormat="1">
      <c r="A447" s="10">
        <v>102</v>
      </c>
      <c r="B447" s="10">
        <v>67</v>
      </c>
      <c r="C447" s="72" t="s">
        <v>1578</v>
      </c>
      <c r="D447" s="51" t="s">
        <v>1579</v>
      </c>
      <c r="E447" s="62" t="s">
        <v>899</v>
      </c>
      <c r="F447" s="233" t="s">
        <v>1580</v>
      </c>
      <c r="G447" s="59" t="s">
        <v>1581</v>
      </c>
      <c r="H447" s="69" t="s">
        <v>3735</v>
      </c>
      <c r="I447" s="54"/>
      <c r="J447" s="54"/>
      <c r="K447" s="11"/>
      <c r="L447" s="200"/>
    </row>
    <row r="448" spans="1:12" s="12" customFormat="1" ht="16.5" customHeight="1">
      <c r="A448" s="10">
        <v>102</v>
      </c>
      <c r="B448" s="10">
        <v>68</v>
      </c>
      <c r="C448" s="72" t="s">
        <v>1582</v>
      </c>
      <c r="D448" s="51" t="s">
        <v>1583</v>
      </c>
      <c r="E448" s="62" t="s">
        <v>900</v>
      </c>
      <c r="F448" s="233" t="s">
        <v>1584</v>
      </c>
      <c r="G448" s="59" t="s">
        <v>1581</v>
      </c>
      <c r="H448" s="69" t="s">
        <v>3737</v>
      </c>
      <c r="I448" s="54"/>
      <c r="J448" s="54"/>
      <c r="K448" s="11"/>
      <c r="L448" s="200"/>
    </row>
    <row r="449" spans="1:12" s="12" customFormat="1" ht="16.5" customHeight="1">
      <c r="A449" s="10">
        <v>102</v>
      </c>
      <c r="B449" s="10">
        <v>69</v>
      </c>
      <c r="C449" s="72" t="s">
        <v>1781</v>
      </c>
      <c r="D449" s="51" t="s">
        <v>1782</v>
      </c>
      <c r="E449" s="62" t="s">
        <v>1783</v>
      </c>
      <c r="F449" s="233" t="s">
        <v>1784</v>
      </c>
      <c r="G449" s="59" t="s">
        <v>1785</v>
      </c>
      <c r="H449" s="57" t="s">
        <v>3736</v>
      </c>
      <c r="I449" s="54"/>
      <c r="J449" s="54" t="s">
        <v>3734</v>
      </c>
      <c r="K449" s="11"/>
      <c r="L449" s="200"/>
    </row>
    <row r="450" spans="1:12" s="12" customFormat="1">
      <c r="A450" s="10">
        <v>103</v>
      </c>
      <c r="B450" s="10">
        <v>1</v>
      </c>
      <c r="C450" s="72" t="s">
        <v>1585</v>
      </c>
      <c r="D450" s="51" t="s">
        <v>1586</v>
      </c>
      <c r="E450" s="62" t="s">
        <v>1587</v>
      </c>
      <c r="F450" s="233" t="s">
        <v>1588</v>
      </c>
      <c r="G450" s="59" t="s">
        <v>1589</v>
      </c>
      <c r="H450" s="57" t="s">
        <v>3792</v>
      </c>
      <c r="I450" s="54"/>
      <c r="J450" s="10"/>
      <c r="K450" s="11"/>
      <c r="L450" s="200"/>
    </row>
    <row r="451" spans="1:12" s="12" customFormat="1" ht="16.5" customHeight="1">
      <c r="A451" s="10">
        <v>103</v>
      </c>
      <c r="B451" s="10">
        <v>2</v>
      </c>
      <c r="C451" s="72" t="s">
        <v>1590</v>
      </c>
      <c r="D451" s="51" t="s">
        <v>1591</v>
      </c>
      <c r="E451" s="62" t="s">
        <v>1592</v>
      </c>
      <c r="F451" s="233" t="s">
        <v>1594</v>
      </c>
      <c r="G451" s="59" t="s">
        <v>1593</v>
      </c>
      <c r="H451" s="57" t="s">
        <v>3793</v>
      </c>
      <c r="I451" s="54"/>
      <c r="J451" s="11"/>
      <c r="K451" s="11"/>
      <c r="L451" s="200"/>
    </row>
    <row r="452" spans="1:12" s="12" customFormat="1" ht="16.5" customHeight="1">
      <c r="A452" s="10">
        <v>103</v>
      </c>
      <c r="B452" s="10">
        <v>3</v>
      </c>
      <c r="C452" s="72" t="s">
        <v>1595</v>
      </c>
      <c r="D452" s="51" t="s">
        <v>1596</v>
      </c>
      <c r="E452" s="62" t="s">
        <v>1810</v>
      </c>
      <c r="F452" s="233" t="s">
        <v>1598</v>
      </c>
      <c r="G452" s="59" t="s">
        <v>1593</v>
      </c>
      <c r="H452" s="57" t="s">
        <v>3794</v>
      </c>
      <c r="I452" s="54"/>
      <c r="J452" s="11"/>
      <c r="K452" s="11"/>
      <c r="L452" s="200"/>
    </row>
    <row r="453" spans="1:12" s="12" customFormat="1" ht="16.5" customHeight="1">
      <c r="A453" s="10">
        <v>103</v>
      </c>
      <c r="B453" s="10">
        <v>4</v>
      </c>
      <c r="C453" s="72" t="s">
        <v>1599</v>
      </c>
      <c r="D453" s="51" t="s">
        <v>1600</v>
      </c>
      <c r="E453" s="62" t="s">
        <v>1597</v>
      </c>
      <c r="F453" s="233" t="s">
        <v>1601</v>
      </c>
      <c r="G453" s="59" t="s">
        <v>1593</v>
      </c>
      <c r="H453" s="57" t="s">
        <v>3795</v>
      </c>
      <c r="I453" s="54"/>
      <c r="J453" s="11"/>
      <c r="K453" s="11"/>
      <c r="L453" s="200"/>
    </row>
    <row r="454" spans="1:12" s="12" customFormat="1" ht="16.5" customHeight="1">
      <c r="A454" s="10">
        <v>103</v>
      </c>
      <c r="B454" s="10">
        <v>5</v>
      </c>
      <c r="C454" s="72" t="s">
        <v>1602</v>
      </c>
      <c r="D454" s="51" t="s">
        <v>1603</v>
      </c>
      <c r="E454" s="62" t="s">
        <v>1597</v>
      </c>
      <c r="F454" s="233" t="s">
        <v>1604</v>
      </c>
      <c r="G454" s="59" t="s">
        <v>1593</v>
      </c>
      <c r="H454" s="57" t="s">
        <v>3796</v>
      </c>
      <c r="I454" s="54"/>
      <c r="J454" s="11"/>
      <c r="K454" s="11"/>
      <c r="L454" s="200"/>
    </row>
    <row r="455" spans="1:12" s="12" customFormat="1" ht="16.5" customHeight="1">
      <c r="A455" s="10">
        <v>103</v>
      </c>
      <c r="B455" s="10">
        <v>6</v>
      </c>
      <c r="C455" s="72" t="s">
        <v>1605</v>
      </c>
      <c r="D455" s="51" t="s">
        <v>1606</v>
      </c>
      <c r="E455" s="62" t="s">
        <v>1597</v>
      </c>
      <c r="F455" s="233" t="s">
        <v>1607</v>
      </c>
      <c r="G455" s="59" t="s">
        <v>1593</v>
      </c>
      <c r="H455" s="57" t="s">
        <v>3797</v>
      </c>
      <c r="I455" s="54"/>
      <c r="J455" s="11"/>
      <c r="K455" s="11"/>
      <c r="L455" s="200"/>
    </row>
    <row r="456" spans="1:12" s="12" customFormat="1" ht="16.5" customHeight="1">
      <c r="A456" s="10">
        <v>103</v>
      </c>
      <c r="B456" s="10">
        <v>7</v>
      </c>
      <c r="C456" s="72" t="s">
        <v>1608</v>
      </c>
      <c r="D456" s="51" t="s">
        <v>1609</v>
      </c>
      <c r="E456" s="62" t="s">
        <v>1597</v>
      </c>
      <c r="F456" s="233" t="s">
        <v>1610</v>
      </c>
      <c r="G456" s="59" t="s">
        <v>1593</v>
      </c>
      <c r="H456" s="57" t="s">
        <v>3798</v>
      </c>
      <c r="I456" s="54"/>
      <c r="J456" s="11"/>
      <c r="K456" s="11"/>
      <c r="L456" s="200"/>
    </row>
    <row r="457" spans="1:12" s="12" customFormat="1" ht="16.5" customHeight="1">
      <c r="A457" s="10">
        <v>103</v>
      </c>
      <c r="B457" s="10">
        <v>8</v>
      </c>
      <c r="C457" s="72" t="s">
        <v>1611</v>
      </c>
      <c r="D457" s="51" t="s">
        <v>1603</v>
      </c>
      <c r="E457" s="62" t="s">
        <v>1597</v>
      </c>
      <c r="F457" s="233" t="s">
        <v>1612</v>
      </c>
      <c r="G457" s="59" t="s">
        <v>1593</v>
      </c>
      <c r="H457" s="57" t="s">
        <v>3761</v>
      </c>
      <c r="I457" s="54"/>
      <c r="J457" s="11"/>
      <c r="K457" s="11"/>
      <c r="L457" s="200"/>
    </row>
    <row r="458" spans="1:12" s="12" customFormat="1" ht="16.5" customHeight="1">
      <c r="A458" s="10">
        <v>103</v>
      </c>
      <c r="B458" s="10">
        <v>9</v>
      </c>
      <c r="C458" s="72" t="s">
        <v>1613</v>
      </c>
      <c r="D458" s="51" t="s">
        <v>1614</v>
      </c>
      <c r="E458" s="62" t="s">
        <v>1597</v>
      </c>
      <c r="F458" s="233" t="s">
        <v>1615</v>
      </c>
      <c r="G458" s="59" t="s">
        <v>1593</v>
      </c>
      <c r="H458" s="57" t="s">
        <v>3762</v>
      </c>
      <c r="I458" s="54"/>
      <c r="J458" s="11"/>
      <c r="K458" s="11"/>
      <c r="L458" s="200"/>
    </row>
    <row r="459" spans="1:12" s="12" customFormat="1" ht="16.5" customHeight="1">
      <c r="A459" s="10">
        <v>103</v>
      </c>
      <c r="B459" s="10">
        <v>10</v>
      </c>
      <c r="C459" s="72" t="s">
        <v>1616</v>
      </c>
      <c r="D459" s="51" t="s">
        <v>1617</v>
      </c>
      <c r="E459" s="62" t="s">
        <v>1597</v>
      </c>
      <c r="F459" s="233" t="s">
        <v>1618</v>
      </c>
      <c r="G459" s="59" t="s">
        <v>1593</v>
      </c>
      <c r="H459" s="57" t="s">
        <v>3763</v>
      </c>
      <c r="I459" s="54"/>
      <c r="J459" s="11"/>
      <c r="K459" s="11"/>
      <c r="L459" s="200"/>
    </row>
    <row r="460" spans="1:12" s="12" customFormat="1" ht="16.5" customHeight="1">
      <c r="A460" s="73">
        <v>103</v>
      </c>
      <c r="B460" s="10">
        <v>11</v>
      </c>
      <c r="C460" s="72" t="s">
        <v>1619</v>
      </c>
      <c r="D460" s="51" t="s">
        <v>1603</v>
      </c>
      <c r="E460" s="62" t="s">
        <v>1592</v>
      </c>
      <c r="F460" s="233" t="s">
        <v>1620</v>
      </c>
      <c r="G460" s="59" t="s">
        <v>1593</v>
      </c>
      <c r="H460" s="57" t="s">
        <v>3764</v>
      </c>
      <c r="I460" s="54"/>
      <c r="J460" s="241"/>
      <c r="K460" s="11"/>
      <c r="L460" s="200"/>
    </row>
    <row r="461" spans="1:12" s="12" customFormat="1" ht="16.5" customHeight="1">
      <c r="A461" s="73">
        <v>103</v>
      </c>
      <c r="B461" s="10">
        <v>12</v>
      </c>
      <c r="C461" s="72" t="s">
        <v>1621</v>
      </c>
      <c r="D461" s="51" t="s">
        <v>1606</v>
      </c>
      <c r="E461" s="62" t="s">
        <v>1592</v>
      </c>
      <c r="F461" s="233" t="s">
        <v>1622</v>
      </c>
      <c r="G461" s="59" t="s">
        <v>1593</v>
      </c>
      <c r="H461" s="57" t="s">
        <v>3765</v>
      </c>
      <c r="I461" s="54"/>
      <c r="J461" s="241"/>
      <c r="K461" s="11"/>
      <c r="L461" s="200"/>
    </row>
    <row r="462" spans="1:12" s="12" customFormat="1" ht="16.5" customHeight="1">
      <c r="A462" s="73">
        <v>103</v>
      </c>
      <c r="B462" s="10">
        <v>13</v>
      </c>
      <c r="C462" s="72" t="s">
        <v>1623</v>
      </c>
      <c r="D462" s="51" t="s">
        <v>1606</v>
      </c>
      <c r="E462" s="62" t="s">
        <v>1592</v>
      </c>
      <c r="F462" s="233" t="s">
        <v>1624</v>
      </c>
      <c r="G462" s="59" t="s">
        <v>1593</v>
      </c>
      <c r="H462" s="57" t="s">
        <v>3766</v>
      </c>
      <c r="I462" s="54"/>
      <c r="J462" s="241"/>
      <c r="K462" s="11"/>
      <c r="L462" s="200"/>
    </row>
    <row r="463" spans="1:12" s="12" customFormat="1" ht="16.5" customHeight="1">
      <c r="A463" s="73">
        <v>103</v>
      </c>
      <c r="B463" s="10">
        <v>14</v>
      </c>
      <c r="C463" s="72" t="s">
        <v>1625</v>
      </c>
      <c r="D463" s="51" t="s">
        <v>1617</v>
      </c>
      <c r="E463" s="62" t="s">
        <v>1597</v>
      </c>
      <c r="F463" s="233" t="s">
        <v>1626</v>
      </c>
      <c r="G463" s="59" t="s">
        <v>1593</v>
      </c>
      <c r="H463" s="57" t="s">
        <v>3767</v>
      </c>
      <c r="I463" s="54"/>
      <c r="J463" s="241"/>
      <c r="K463" s="11"/>
      <c r="L463" s="200"/>
    </row>
    <row r="464" spans="1:12" s="12" customFormat="1" ht="16.5" customHeight="1">
      <c r="A464" s="73">
        <v>103</v>
      </c>
      <c r="B464" s="10">
        <v>15</v>
      </c>
      <c r="C464" s="72" t="s">
        <v>1627</v>
      </c>
      <c r="D464" s="51" t="s">
        <v>1628</v>
      </c>
      <c r="E464" s="62" t="s">
        <v>1592</v>
      </c>
      <c r="F464" s="233" t="s">
        <v>1629</v>
      </c>
      <c r="G464" s="59" t="s">
        <v>1593</v>
      </c>
      <c r="H464" s="57" t="s">
        <v>3768</v>
      </c>
      <c r="I464" s="54"/>
      <c r="J464" s="241"/>
      <c r="K464" s="11"/>
      <c r="L464" s="200"/>
    </row>
    <row r="465" spans="1:12" s="12" customFormat="1" ht="16.5" customHeight="1">
      <c r="A465" s="73">
        <v>103</v>
      </c>
      <c r="B465" s="10">
        <v>16</v>
      </c>
      <c r="C465" s="72" t="s">
        <v>1630</v>
      </c>
      <c r="D465" s="51" t="s">
        <v>1606</v>
      </c>
      <c r="E465" s="62" t="s">
        <v>1631</v>
      </c>
      <c r="F465" s="233" t="s">
        <v>1632</v>
      </c>
      <c r="G465" s="59" t="s">
        <v>1593</v>
      </c>
      <c r="H465" s="57" t="s">
        <v>3769</v>
      </c>
      <c r="I465" s="54"/>
      <c r="J465" s="241"/>
      <c r="K465" s="11"/>
      <c r="L465" s="200"/>
    </row>
    <row r="466" spans="1:12" s="12" customFormat="1" ht="16.5" customHeight="1">
      <c r="A466" s="73">
        <v>103</v>
      </c>
      <c r="B466" s="10">
        <v>17</v>
      </c>
      <c r="C466" s="72" t="s">
        <v>1633</v>
      </c>
      <c r="D466" s="51" t="s">
        <v>1591</v>
      </c>
      <c r="E466" s="62" t="s">
        <v>1592</v>
      </c>
      <c r="F466" s="233" t="s">
        <v>1634</v>
      </c>
      <c r="G466" s="59" t="s">
        <v>1593</v>
      </c>
      <c r="H466" s="57" t="s">
        <v>3770</v>
      </c>
      <c r="I466" s="54"/>
      <c r="J466" s="241"/>
      <c r="K466" s="11"/>
      <c r="L466" s="200"/>
    </row>
    <row r="467" spans="1:12" s="12" customFormat="1" ht="16.5" customHeight="1">
      <c r="A467" s="73">
        <v>103</v>
      </c>
      <c r="B467" s="10">
        <v>18</v>
      </c>
      <c r="C467" s="72" t="s">
        <v>1635</v>
      </c>
      <c r="D467" s="51" t="s">
        <v>1600</v>
      </c>
      <c r="E467" s="62" t="s">
        <v>1631</v>
      </c>
      <c r="F467" s="233" t="s">
        <v>1636</v>
      </c>
      <c r="G467" s="59" t="s">
        <v>1593</v>
      </c>
      <c r="H467" s="57" t="s">
        <v>3771</v>
      </c>
      <c r="I467" s="54"/>
      <c r="J467" s="241"/>
      <c r="K467" s="11"/>
      <c r="L467" s="200"/>
    </row>
    <row r="468" spans="1:12" s="12" customFormat="1" ht="16.5" customHeight="1">
      <c r="A468" s="73">
        <v>103</v>
      </c>
      <c r="B468" s="10">
        <v>19</v>
      </c>
      <c r="C468" s="72" t="s">
        <v>1637</v>
      </c>
      <c r="D468" s="51" t="s">
        <v>1600</v>
      </c>
      <c r="E468" s="62" t="s">
        <v>1631</v>
      </c>
      <c r="F468" s="233" t="s">
        <v>1638</v>
      </c>
      <c r="G468" s="59" t="s">
        <v>1593</v>
      </c>
      <c r="H468" s="57" t="s">
        <v>3772</v>
      </c>
      <c r="I468" s="54"/>
      <c r="J468" s="241"/>
      <c r="K468" s="11"/>
      <c r="L468" s="200"/>
    </row>
    <row r="469" spans="1:12" s="12" customFormat="1" ht="16.5" customHeight="1">
      <c r="A469" s="73">
        <v>103</v>
      </c>
      <c r="B469" s="10">
        <v>20</v>
      </c>
      <c r="C469" s="72" t="s">
        <v>1639</v>
      </c>
      <c r="D469" s="51" t="s">
        <v>1591</v>
      </c>
      <c r="E469" s="62" t="s">
        <v>1592</v>
      </c>
      <c r="F469" s="233" t="s">
        <v>1640</v>
      </c>
      <c r="G469" s="59" t="s">
        <v>1593</v>
      </c>
      <c r="H469" s="57" t="s">
        <v>3773</v>
      </c>
      <c r="I469" s="54"/>
      <c r="J469" s="245"/>
      <c r="K469" s="11"/>
      <c r="L469" s="200"/>
    </row>
    <row r="470" spans="1:12" s="12" customFormat="1" ht="16.5" customHeight="1">
      <c r="A470" s="73">
        <v>103</v>
      </c>
      <c r="B470" s="10">
        <v>21</v>
      </c>
      <c r="C470" s="72" t="s">
        <v>1641</v>
      </c>
      <c r="D470" s="51" t="s">
        <v>1591</v>
      </c>
      <c r="E470" s="62" t="s">
        <v>1597</v>
      </c>
      <c r="F470" s="233" t="s">
        <v>1642</v>
      </c>
      <c r="G470" s="59" t="s">
        <v>1643</v>
      </c>
      <c r="H470" s="57" t="s">
        <v>3774</v>
      </c>
      <c r="I470" s="54"/>
      <c r="J470" s="245"/>
      <c r="K470" s="11"/>
      <c r="L470" s="200"/>
    </row>
    <row r="471" spans="1:12" s="12" customFormat="1" ht="16.5" customHeight="1">
      <c r="A471" s="73">
        <v>103</v>
      </c>
      <c r="B471" s="10">
        <v>22</v>
      </c>
      <c r="C471" s="72" t="s">
        <v>1645</v>
      </c>
      <c r="D471" s="51" t="s">
        <v>1646</v>
      </c>
      <c r="E471" s="62" t="s">
        <v>1647</v>
      </c>
      <c r="F471" s="233" t="s">
        <v>1763</v>
      </c>
      <c r="G471" s="59" t="s">
        <v>1648</v>
      </c>
      <c r="H471" s="57" t="s">
        <v>3775</v>
      </c>
      <c r="I471" s="26"/>
      <c r="J471" s="246"/>
      <c r="K471" s="11"/>
      <c r="L471" s="200"/>
    </row>
    <row r="472" spans="1:12" s="12" customFormat="1" ht="16.5" customHeight="1">
      <c r="A472" s="73">
        <v>103</v>
      </c>
      <c r="B472" s="10">
        <v>23</v>
      </c>
      <c r="C472" s="72" t="s">
        <v>1650</v>
      </c>
      <c r="D472" s="51" t="s">
        <v>1651</v>
      </c>
      <c r="E472" s="62" t="s">
        <v>1647</v>
      </c>
      <c r="F472" s="233" t="s">
        <v>1768</v>
      </c>
      <c r="G472" s="59" t="s">
        <v>1593</v>
      </c>
      <c r="H472" s="57" t="s">
        <v>3776</v>
      </c>
      <c r="I472" s="26"/>
      <c r="J472" s="247"/>
      <c r="K472" s="11"/>
      <c r="L472" s="200"/>
    </row>
    <row r="473" spans="1:12" s="12" customFormat="1" ht="16.5" customHeight="1">
      <c r="A473" s="73">
        <v>103</v>
      </c>
      <c r="B473" s="10">
        <v>24</v>
      </c>
      <c r="C473" s="72" t="s">
        <v>1649</v>
      </c>
      <c r="D473" s="51" t="s">
        <v>1651</v>
      </c>
      <c r="E473" s="62" t="s">
        <v>1652</v>
      </c>
      <c r="F473" s="233" t="s">
        <v>1764</v>
      </c>
      <c r="G473" s="59" t="s">
        <v>1643</v>
      </c>
      <c r="H473" s="57" t="s">
        <v>3777</v>
      </c>
      <c r="I473" s="26"/>
      <c r="J473" s="245"/>
      <c r="K473" s="11"/>
      <c r="L473" s="200"/>
    </row>
    <row r="474" spans="1:12" s="12" customFormat="1" ht="16.5" customHeight="1">
      <c r="A474" s="73">
        <v>103</v>
      </c>
      <c r="B474" s="10">
        <v>25</v>
      </c>
      <c r="C474" s="72" t="s">
        <v>1653</v>
      </c>
      <c r="D474" s="51" t="s">
        <v>1654</v>
      </c>
      <c r="E474" s="62" t="s">
        <v>1655</v>
      </c>
      <c r="F474" s="233" t="s">
        <v>1657</v>
      </c>
      <c r="G474" s="59" t="s">
        <v>1656</v>
      </c>
      <c r="H474" s="57" t="s">
        <v>3778</v>
      </c>
      <c r="I474" s="54"/>
      <c r="J474" s="245"/>
      <c r="K474" s="11"/>
      <c r="L474" s="200"/>
    </row>
    <row r="475" spans="1:12" s="12" customFormat="1" ht="16.5" customHeight="1">
      <c r="A475" s="73">
        <v>103</v>
      </c>
      <c r="B475" s="10">
        <v>26</v>
      </c>
      <c r="C475" s="72" t="s">
        <v>1658</v>
      </c>
      <c r="D475" s="51" t="s">
        <v>1659</v>
      </c>
      <c r="E475" s="62" t="s">
        <v>1660</v>
      </c>
      <c r="F475" s="233" t="s">
        <v>2048</v>
      </c>
      <c r="G475" s="59" t="s">
        <v>1661</v>
      </c>
      <c r="H475" s="57" t="s">
        <v>3779</v>
      </c>
      <c r="I475" s="54"/>
      <c r="J475" s="245"/>
      <c r="K475" s="11"/>
      <c r="L475" s="200"/>
    </row>
    <row r="476" spans="1:12" s="12" customFormat="1" ht="16.5" customHeight="1">
      <c r="A476" s="73">
        <v>103</v>
      </c>
      <c r="B476" s="10">
        <v>27</v>
      </c>
      <c r="C476" s="72" t="s">
        <v>1662</v>
      </c>
      <c r="D476" s="51" t="s">
        <v>1663</v>
      </c>
      <c r="E476" s="62" t="s">
        <v>1655</v>
      </c>
      <c r="F476" s="233" t="s">
        <v>1664</v>
      </c>
      <c r="G476" s="59" t="s">
        <v>1665</v>
      </c>
      <c r="H476" s="57" t="s">
        <v>3780</v>
      </c>
      <c r="I476" s="54"/>
      <c r="J476" s="245"/>
      <c r="K476" s="11"/>
      <c r="L476" s="200"/>
    </row>
    <row r="477" spans="1:12" s="12" customFormat="1" ht="16.5" customHeight="1">
      <c r="A477" s="73">
        <v>103</v>
      </c>
      <c r="B477" s="10">
        <v>28</v>
      </c>
      <c r="C477" s="72" t="s">
        <v>1666</v>
      </c>
      <c r="D477" s="51" t="s">
        <v>1663</v>
      </c>
      <c r="E477" s="62" t="s">
        <v>1655</v>
      </c>
      <c r="F477" s="233" t="s">
        <v>1667</v>
      </c>
      <c r="G477" s="59" t="s">
        <v>1668</v>
      </c>
      <c r="H477" s="57" t="s">
        <v>3781</v>
      </c>
      <c r="I477" s="54"/>
      <c r="J477" s="245"/>
      <c r="K477" s="11"/>
      <c r="L477" s="200"/>
    </row>
    <row r="478" spans="1:12" s="12" customFormat="1" ht="16.5" customHeight="1">
      <c r="A478" s="73">
        <v>103</v>
      </c>
      <c r="B478" s="10">
        <v>29</v>
      </c>
      <c r="C478" s="72" t="s">
        <v>1669</v>
      </c>
      <c r="D478" s="51" t="s">
        <v>1670</v>
      </c>
      <c r="E478" s="62" t="s">
        <v>1655</v>
      </c>
      <c r="F478" s="233" t="s">
        <v>1671</v>
      </c>
      <c r="G478" s="59" t="s">
        <v>1672</v>
      </c>
      <c r="H478" s="57" t="s">
        <v>3782</v>
      </c>
      <c r="I478" s="54"/>
      <c r="J478" s="245"/>
      <c r="K478" s="11"/>
      <c r="L478" s="200"/>
    </row>
    <row r="479" spans="1:12" s="12" customFormat="1" ht="16.5" customHeight="1">
      <c r="A479" s="73">
        <v>103</v>
      </c>
      <c r="B479" s="10">
        <v>30</v>
      </c>
      <c r="C479" s="72" t="s">
        <v>1673</v>
      </c>
      <c r="D479" s="51" t="s">
        <v>1674</v>
      </c>
      <c r="E479" s="62" t="s">
        <v>1660</v>
      </c>
      <c r="F479" s="233" t="s">
        <v>1675</v>
      </c>
      <c r="G479" s="59" t="s">
        <v>1668</v>
      </c>
      <c r="H479" s="57" t="s">
        <v>3783</v>
      </c>
      <c r="I479" s="54"/>
      <c r="J479" s="245"/>
      <c r="K479" s="11"/>
      <c r="L479" s="200"/>
    </row>
    <row r="480" spans="1:12" s="12" customFormat="1" ht="16.5" customHeight="1">
      <c r="A480" s="73">
        <v>103</v>
      </c>
      <c r="B480" s="10">
        <v>31</v>
      </c>
      <c r="C480" s="72" t="s">
        <v>1676</v>
      </c>
      <c r="D480" s="51" t="s">
        <v>1677</v>
      </c>
      <c r="E480" s="62" t="s">
        <v>1678</v>
      </c>
      <c r="F480" s="233" t="s">
        <v>1679</v>
      </c>
      <c r="G480" s="59" t="s">
        <v>1680</v>
      </c>
      <c r="H480" s="57" t="s">
        <v>3784</v>
      </c>
      <c r="I480" s="54"/>
      <c r="J480" s="245"/>
      <c r="K480" s="11"/>
      <c r="L480" s="200"/>
    </row>
    <row r="481" spans="1:12" s="12" customFormat="1" ht="16.5" customHeight="1">
      <c r="A481" s="73">
        <v>103</v>
      </c>
      <c r="B481" s="10">
        <v>32</v>
      </c>
      <c r="C481" s="72" t="s">
        <v>1681</v>
      </c>
      <c r="D481" s="51" t="s">
        <v>1682</v>
      </c>
      <c r="E481" s="62" t="s">
        <v>1678</v>
      </c>
      <c r="F481" s="233" t="s">
        <v>1686</v>
      </c>
      <c r="G481" s="59" t="s">
        <v>1683</v>
      </c>
      <c r="H481" s="57" t="s">
        <v>3785</v>
      </c>
      <c r="I481" s="54"/>
      <c r="J481" s="245"/>
      <c r="K481" s="11"/>
      <c r="L481" s="200"/>
    </row>
    <row r="482" spans="1:12" s="12" customFormat="1" ht="16.5" customHeight="1">
      <c r="A482" s="73">
        <v>103</v>
      </c>
      <c r="B482" s="10">
        <v>33</v>
      </c>
      <c r="C482" s="72" t="s">
        <v>1684</v>
      </c>
      <c r="D482" s="51" t="s">
        <v>1685</v>
      </c>
      <c r="E482" s="62" t="s">
        <v>1678</v>
      </c>
      <c r="F482" s="233" t="s">
        <v>1687</v>
      </c>
      <c r="G482" s="59" t="s">
        <v>1688</v>
      </c>
      <c r="H482" s="57" t="s">
        <v>3786</v>
      </c>
      <c r="I482" s="54"/>
      <c r="J482" s="245"/>
      <c r="K482" s="11"/>
      <c r="L482" s="200"/>
    </row>
    <row r="483" spans="1:12" s="12" customFormat="1" ht="16.5" customHeight="1">
      <c r="A483" s="73">
        <v>103</v>
      </c>
      <c r="B483" s="10">
        <v>34</v>
      </c>
      <c r="C483" s="72" t="s">
        <v>1689</v>
      </c>
      <c r="D483" s="51" t="s">
        <v>1690</v>
      </c>
      <c r="E483" s="62" t="s">
        <v>1678</v>
      </c>
      <c r="F483" s="233" t="s">
        <v>1691</v>
      </c>
      <c r="G483" s="59" t="s">
        <v>1680</v>
      </c>
      <c r="H483" s="57" t="s">
        <v>3787</v>
      </c>
      <c r="I483" s="54"/>
      <c r="J483" s="245"/>
      <c r="K483" s="11"/>
      <c r="L483" s="200"/>
    </row>
    <row r="484" spans="1:12" s="12" customFormat="1" ht="16.5" customHeight="1">
      <c r="A484" s="73">
        <v>103</v>
      </c>
      <c r="B484" s="10">
        <v>35</v>
      </c>
      <c r="C484" s="72" t="s">
        <v>1692</v>
      </c>
      <c r="D484" s="51" t="s">
        <v>1693</v>
      </c>
      <c r="E484" s="62" t="s">
        <v>1694</v>
      </c>
      <c r="F484" s="233" t="s">
        <v>1695</v>
      </c>
      <c r="G484" s="59" t="s">
        <v>1680</v>
      </c>
      <c r="H484" s="57" t="s">
        <v>3788</v>
      </c>
      <c r="I484" s="54"/>
      <c r="J484" s="245"/>
      <c r="K484" s="11"/>
      <c r="L484" s="200"/>
    </row>
    <row r="485" spans="1:12" s="12" customFormat="1" ht="16.5" customHeight="1">
      <c r="A485" s="73">
        <v>103</v>
      </c>
      <c r="B485" s="10">
        <v>36</v>
      </c>
      <c r="C485" s="72" t="s">
        <v>1696</v>
      </c>
      <c r="D485" s="51" t="s">
        <v>1697</v>
      </c>
      <c r="E485" s="62" t="s">
        <v>1698</v>
      </c>
      <c r="F485" s="233" t="s">
        <v>1699</v>
      </c>
      <c r="G485" s="59" t="s">
        <v>1680</v>
      </c>
      <c r="H485" s="57" t="s">
        <v>3789</v>
      </c>
      <c r="I485" s="54"/>
      <c r="J485" s="245"/>
      <c r="K485" s="11"/>
      <c r="L485" s="200"/>
    </row>
    <row r="486" spans="1:12" s="12" customFormat="1" ht="16.5" customHeight="1">
      <c r="A486" s="73">
        <v>103</v>
      </c>
      <c r="B486" s="10">
        <v>37</v>
      </c>
      <c r="C486" s="72" t="s">
        <v>1700</v>
      </c>
      <c r="D486" s="51" t="s">
        <v>1701</v>
      </c>
      <c r="E486" s="62" t="s">
        <v>1095</v>
      </c>
      <c r="F486" s="233" t="s">
        <v>1702</v>
      </c>
      <c r="G486" s="59" t="s">
        <v>1680</v>
      </c>
      <c r="H486" s="57" t="s">
        <v>3790</v>
      </c>
      <c r="I486" s="54"/>
      <c r="J486" s="245"/>
      <c r="K486" s="11"/>
      <c r="L486" s="200"/>
    </row>
    <row r="487" spans="1:12" s="12" customFormat="1" ht="16.5" customHeight="1">
      <c r="A487" s="73">
        <v>103</v>
      </c>
      <c r="B487" s="10">
        <v>38</v>
      </c>
      <c r="C487" s="72" t="s">
        <v>1703</v>
      </c>
      <c r="D487" s="51" t="s">
        <v>1704</v>
      </c>
      <c r="E487" s="62" t="s">
        <v>1678</v>
      </c>
      <c r="F487" s="233" t="s">
        <v>1705</v>
      </c>
      <c r="G487" s="59" t="s">
        <v>1680</v>
      </c>
      <c r="H487" s="57" t="s">
        <v>3791</v>
      </c>
      <c r="I487" s="54"/>
      <c r="J487" s="245"/>
      <c r="K487" s="11"/>
      <c r="L487" s="200"/>
    </row>
    <row r="488" spans="1:12" s="12" customFormat="1" ht="16.5" customHeight="1">
      <c r="A488" s="73">
        <v>103</v>
      </c>
      <c r="B488" s="10">
        <v>39</v>
      </c>
      <c r="C488" s="72" t="s">
        <v>1706</v>
      </c>
      <c r="D488" s="51" t="s">
        <v>1704</v>
      </c>
      <c r="E488" s="62" t="s">
        <v>1678</v>
      </c>
      <c r="F488" s="233" t="s">
        <v>1707</v>
      </c>
      <c r="G488" s="59" t="s">
        <v>1680</v>
      </c>
      <c r="H488" s="57" t="s">
        <v>3738</v>
      </c>
      <c r="I488" s="54"/>
      <c r="J488" s="245"/>
      <c r="K488" s="11"/>
      <c r="L488" s="200"/>
    </row>
    <row r="489" spans="1:12" s="12" customFormat="1" ht="16.5" customHeight="1">
      <c r="A489" s="73">
        <v>103</v>
      </c>
      <c r="B489" s="10">
        <v>40</v>
      </c>
      <c r="C489" s="72" t="s">
        <v>1708</v>
      </c>
      <c r="D489" s="51" t="s">
        <v>1709</v>
      </c>
      <c r="E489" s="62" t="s">
        <v>1694</v>
      </c>
      <c r="F489" s="233" t="s">
        <v>1710</v>
      </c>
      <c r="G489" s="59" t="s">
        <v>1680</v>
      </c>
      <c r="H489" s="57" t="s">
        <v>3739</v>
      </c>
      <c r="I489" s="54"/>
      <c r="J489" s="245"/>
      <c r="K489" s="11"/>
      <c r="L489" s="200"/>
    </row>
    <row r="490" spans="1:12" s="12" customFormat="1" ht="16.5" customHeight="1">
      <c r="A490" s="73">
        <v>103</v>
      </c>
      <c r="B490" s="10">
        <v>41</v>
      </c>
      <c r="C490" s="72" t="s">
        <v>1711</v>
      </c>
      <c r="D490" s="51" t="s">
        <v>1712</v>
      </c>
      <c r="E490" s="62" t="s">
        <v>1678</v>
      </c>
      <c r="F490" s="233" t="s">
        <v>1713</v>
      </c>
      <c r="G490" s="59" t="s">
        <v>1680</v>
      </c>
      <c r="H490" s="57" t="s">
        <v>3740</v>
      </c>
      <c r="I490" s="54"/>
      <c r="J490" s="245"/>
      <c r="K490" s="11"/>
      <c r="L490" s="200"/>
    </row>
    <row r="491" spans="1:12" s="12" customFormat="1" ht="16.5" customHeight="1">
      <c r="A491" s="73">
        <v>103</v>
      </c>
      <c r="B491" s="10">
        <v>42</v>
      </c>
      <c r="C491" s="72" t="s">
        <v>1714</v>
      </c>
      <c r="D491" s="51" t="s">
        <v>1704</v>
      </c>
      <c r="E491" s="62" t="s">
        <v>1694</v>
      </c>
      <c r="F491" s="233" t="s">
        <v>1715</v>
      </c>
      <c r="G491" s="59" t="s">
        <v>1680</v>
      </c>
      <c r="H491" s="57" t="s">
        <v>3741</v>
      </c>
      <c r="I491" s="54"/>
      <c r="J491" s="245"/>
      <c r="K491" s="11"/>
      <c r="L491" s="200"/>
    </row>
    <row r="492" spans="1:12" s="12" customFormat="1" ht="16.5" customHeight="1">
      <c r="A492" s="73">
        <v>103</v>
      </c>
      <c r="B492" s="10">
        <v>43</v>
      </c>
      <c r="C492" s="72" t="s">
        <v>1716</v>
      </c>
      <c r="D492" s="51" t="s">
        <v>1767</v>
      </c>
      <c r="E492" s="62" t="s">
        <v>1694</v>
      </c>
      <c r="F492" s="233" t="s">
        <v>1717</v>
      </c>
      <c r="G492" s="59" t="s">
        <v>1680</v>
      </c>
      <c r="H492" s="57" t="s">
        <v>3742</v>
      </c>
      <c r="I492" s="54"/>
      <c r="J492" s="245"/>
      <c r="K492" s="11"/>
      <c r="L492" s="200"/>
    </row>
    <row r="493" spans="1:12" s="12" customFormat="1" ht="16.5" customHeight="1">
      <c r="A493" s="73">
        <v>103</v>
      </c>
      <c r="B493" s="10">
        <v>44</v>
      </c>
      <c r="C493" s="72" t="s">
        <v>1718</v>
      </c>
      <c r="D493" s="51" t="s">
        <v>1719</v>
      </c>
      <c r="E493" s="62" t="s">
        <v>1694</v>
      </c>
      <c r="F493" s="233" t="s">
        <v>1720</v>
      </c>
      <c r="G493" s="59" t="s">
        <v>1680</v>
      </c>
      <c r="H493" s="57" t="s">
        <v>3743</v>
      </c>
      <c r="I493" s="54"/>
      <c r="J493" s="245"/>
      <c r="K493" s="11"/>
      <c r="L493" s="200"/>
    </row>
    <row r="494" spans="1:12" s="12" customFormat="1" ht="16.5" customHeight="1">
      <c r="A494" s="73">
        <v>103</v>
      </c>
      <c r="B494" s="10">
        <v>45</v>
      </c>
      <c r="C494" s="72" t="s">
        <v>1721</v>
      </c>
      <c r="D494" s="51" t="s">
        <v>1722</v>
      </c>
      <c r="E494" s="62" t="s">
        <v>1723</v>
      </c>
      <c r="F494" s="233" t="s">
        <v>1724</v>
      </c>
      <c r="G494" s="59" t="s">
        <v>1725</v>
      </c>
      <c r="H494" s="57" t="s">
        <v>3744</v>
      </c>
      <c r="I494" s="54"/>
      <c r="J494" s="245"/>
      <c r="K494" s="11"/>
      <c r="L494" s="200"/>
    </row>
    <row r="495" spans="1:12" s="12" customFormat="1" ht="16.5" customHeight="1">
      <c r="A495" s="73">
        <v>103</v>
      </c>
      <c r="B495" s="10">
        <v>46</v>
      </c>
      <c r="C495" s="72" t="s">
        <v>1726</v>
      </c>
      <c r="D495" s="51" t="s">
        <v>1727</v>
      </c>
      <c r="E495" s="62" t="s">
        <v>1728</v>
      </c>
      <c r="F495" s="233" t="s">
        <v>1729</v>
      </c>
      <c r="G495" s="59" t="s">
        <v>1730</v>
      </c>
      <c r="H495" s="57" t="s">
        <v>3745</v>
      </c>
      <c r="I495" s="54"/>
      <c r="J495" s="245"/>
      <c r="K495" s="11"/>
      <c r="L495" s="200"/>
    </row>
    <row r="496" spans="1:12" s="12" customFormat="1" ht="16.5" customHeight="1">
      <c r="A496" s="73">
        <v>103</v>
      </c>
      <c r="B496" s="10">
        <v>47</v>
      </c>
      <c r="C496" s="72" t="s">
        <v>1758</v>
      </c>
      <c r="D496" s="51" t="s">
        <v>1759</v>
      </c>
      <c r="E496" s="62" t="s">
        <v>1760</v>
      </c>
      <c r="F496" s="233" t="s">
        <v>1761</v>
      </c>
      <c r="G496" s="59" t="s">
        <v>1593</v>
      </c>
      <c r="H496" s="57" t="s">
        <v>3746</v>
      </c>
      <c r="I496" s="54"/>
      <c r="J496" s="245"/>
      <c r="K496" s="11"/>
      <c r="L496" s="200"/>
    </row>
    <row r="497" spans="1:256" s="12" customFormat="1" ht="16.5" customHeight="1">
      <c r="A497" s="73">
        <v>103</v>
      </c>
      <c r="B497" s="10">
        <v>48</v>
      </c>
      <c r="C497" s="72" t="s">
        <v>1734</v>
      </c>
      <c r="D497" s="51" t="s">
        <v>1732</v>
      </c>
      <c r="E497" s="62" t="s">
        <v>1723</v>
      </c>
      <c r="F497" s="233" t="s">
        <v>1735</v>
      </c>
      <c r="G497" s="59" t="s">
        <v>1730</v>
      </c>
      <c r="H497" s="57" t="s">
        <v>3747</v>
      </c>
      <c r="I497" s="54"/>
      <c r="J497" s="245"/>
      <c r="K497" s="11"/>
      <c r="L497" s="200"/>
    </row>
    <row r="498" spans="1:256" s="12" customFormat="1" ht="16.5" customHeight="1">
      <c r="A498" s="73">
        <v>103</v>
      </c>
      <c r="B498" s="10">
        <v>49</v>
      </c>
      <c r="C498" s="72" t="s">
        <v>1736</v>
      </c>
      <c r="D498" s="51" t="s">
        <v>1732</v>
      </c>
      <c r="E498" s="62" t="s">
        <v>1723</v>
      </c>
      <c r="F498" s="233" t="s">
        <v>1737</v>
      </c>
      <c r="G498" s="59" t="s">
        <v>1730</v>
      </c>
      <c r="H498" s="57" t="s">
        <v>3748</v>
      </c>
      <c r="I498" s="54"/>
      <c r="J498" s="245"/>
      <c r="K498" s="11"/>
      <c r="L498" s="200"/>
    </row>
    <row r="499" spans="1:256" s="12" customFormat="1">
      <c r="A499" s="73">
        <v>103</v>
      </c>
      <c r="B499" s="10">
        <v>50</v>
      </c>
      <c r="C499" s="72" t="s">
        <v>1778</v>
      </c>
      <c r="D499" s="51" t="s">
        <v>1738</v>
      </c>
      <c r="E499" s="62" t="s">
        <v>1728</v>
      </c>
      <c r="F499" s="233" t="s">
        <v>1739</v>
      </c>
      <c r="G499" s="59" t="s">
        <v>1740</v>
      </c>
      <c r="H499" s="57" t="s">
        <v>3749</v>
      </c>
      <c r="I499" s="54"/>
      <c r="J499" s="245"/>
      <c r="K499" s="11"/>
      <c r="L499" s="200"/>
    </row>
    <row r="500" spans="1:256" s="12" customFormat="1" ht="16.5" customHeight="1">
      <c r="A500" s="73">
        <v>103</v>
      </c>
      <c r="B500" s="10">
        <v>51</v>
      </c>
      <c r="C500" s="72" t="s">
        <v>1741</v>
      </c>
      <c r="D500" s="51" t="s">
        <v>1742</v>
      </c>
      <c r="E500" s="62" t="s">
        <v>1723</v>
      </c>
      <c r="F500" s="233" t="s">
        <v>1752</v>
      </c>
      <c r="G500" s="59" t="s">
        <v>1730</v>
      </c>
      <c r="H500" s="57" t="s">
        <v>3750</v>
      </c>
      <c r="I500" s="54"/>
      <c r="J500" s="245"/>
      <c r="K500" s="11"/>
      <c r="L500" s="200"/>
    </row>
    <row r="501" spans="1:256" s="12" customFormat="1" ht="16.5" customHeight="1">
      <c r="A501" s="73">
        <v>103</v>
      </c>
      <c r="B501" s="10">
        <v>52</v>
      </c>
      <c r="C501" s="72" t="s">
        <v>1743</v>
      </c>
      <c r="D501" s="51" t="s">
        <v>1744</v>
      </c>
      <c r="E501" s="62" t="s">
        <v>1745</v>
      </c>
      <c r="F501" s="233" t="s">
        <v>1746</v>
      </c>
      <c r="G501" s="59" t="s">
        <v>1747</v>
      </c>
      <c r="H501" s="57" t="s">
        <v>3751</v>
      </c>
      <c r="I501" s="54"/>
      <c r="J501" s="245"/>
      <c r="K501" s="11"/>
      <c r="L501" s="200"/>
    </row>
    <row r="502" spans="1:256" s="12" customFormat="1" ht="16.5" customHeight="1">
      <c r="A502" s="73">
        <v>103</v>
      </c>
      <c r="B502" s="10">
        <v>53</v>
      </c>
      <c r="C502" s="72" t="s">
        <v>1748</v>
      </c>
      <c r="D502" s="51" t="s">
        <v>1749</v>
      </c>
      <c r="E502" s="62" t="s">
        <v>1750</v>
      </c>
      <c r="F502" s="233" t="s">
        <v>1751</v>
      </c>
      <c r="G502" s="59" t="s">
        <v>1668</v>
      </c>
      <c r="H502" s="57" t="s">
        <v>3752</v>
      </c>
      <c r="I502" s="54"/>
      <c r="J502" s="245"/>
      <c r="K502" s="11"/>
      <c r="L502" s="200"/>
    </row>
    <row r="503" spans="1:256" s="12" customFormat="1" ht="16.5" customHeight="1">
      <c r="A503" s="10">
        <v>103</v>
      </c>
      <c r="B503" s="10">
        <v>54</v>
      </c>
      <c r="C503" s="271" t="s">
        <v>1104</v>
      </c>
      <c r="D503" s="270" t="s">
        <v>1134</v>
      </c>
      <c r="E503" s="70" t="s">
        <v>899</v>
      </c>
      <c r="F503" s="237" t="s">
        <v>1753</v>
      </c>
      <c r="G503" s="59" t="s">
        <v>1547</v>
      </c>
      <c r="H503" s="57" t="s">
        <v>3753</v>
      </c>
      <c r="I503" s="57"/>
      <c r="J503" s="274"/>
      <c r="K503" s="11"/>
      <c r="L503" s="200"/>
    </row>
    <row r="504" spans="1:256" s="12" customFormat="1">
      <c r="A504" s="10">
        <v>103</v>
      </c>
      <c r="B504" s="10">
        <v>55</v>
      </c>
      <c r="C504" s="271" t="s">
        <v>1571</v>
      </c>
      <c r="D504" s="270" t="s">
        <v>159</v>
      </c>
      <c r="E504" s="70" t="s">
        <v>899</v>
      </c>
      <c r="F504" s="237" t="s">
        <v>1754</v>
      </c>
      <c r="G504" s="59" t="s">
        <v>1547</v>
      </c>
      <c r="H504" s="57" t="s">
        <v>3754</v>
      </c>
      <c r="I504" s="57"/>
      <c r="J504" s="274"/>
      <c r="K504" s="11"/>
      <c r="L504" s="200"/>
    </row>
    <row r="505" spans="1:256" s="12" customFormat="1" ht="16.5" customHeight="1">
      <c r="A505" s="10">
        <v>103</v>
      </c>
      <c r="B505" s="10">
        <v>56</v>
      </c>
      <c r="C505" s="271" t="s">
        <v>1105</v>
      </c>
      <c r="D505" s="270" t="s">
        <v>1135</v>
      </c>
      <c r="E505" s="70" t="s">
        <v>900</v>
      </c>
      <c r="F505" s="237" t="s">
        <v>1755</v>
      </c>
      <c r="G505" s="59" t="s">
        <v>1547</v>
      </c>
      <c r="H505" s="57" t="s">
        <v>1513</v>
      </c>
      <c r="I505" s="57"/>
      <c r="J505" s="274"/>
      <c r="K505" s="11"/>
      <c r="L505" s="200"/>
    </row>
    <row r="506" spans="1:256" s="12" customFormat="1" ht="16.5" customHeight="1">
      <c r="A506" s="10">
        <v>103</v>
      </c>
      <c r="B506" s="10">
        <v>57</v>
      </c>
      <c r="C506" s="271" t="s">
        <v>1326</v>
      </c>
      <c r="D506" s="270" t="s">
        <v>1131</v>
      </c>
      <c r="E506" s="70" t="s">
        <v>899</v>
      </c>
      <c r="F506" s="237" t="s">
        <v>1756</v>
      </c>
      <c r="G506" s="59" t="s">
        <v>1547</v>
      </c>
      <c r="H506" s="57" t="s">
        <v>3755</v>
      </c>
      <c r="I506" s="57"/>
      <c r="J506" s="282"/>
      <c r="K506" s="11"/>
      <c r="L506" s="200"/>
    </row>
    <row r="507" spans="1:256" s="12" customFormat="1" ht="16.5" customHeight="1">
      <c r="A507" s="10">
        <v>103</v>
      </c>
      <c r="B507" s="10">
        <v>58</v>
      </c>
      <c r="C507" s="269" t="s">
        <v>1115</v>
      </c>
      <c r="D507" s="240" t="s">
        <v>121</v>
      </c>
      <c r="E507" s="62" t="s">
        <v>900</v>
      </c>
      <c r="F507" s="235" t="s">
        <v>1762</v>
      </c>
      <c r="G507" s="59" t="s">
        <v>1552</v>
      </c>
      <c r="H507" s="57" t="s">
        <v>1545</v>
      </c>
      <c r="I507" s="57"/>
      <c r="J507" s="282"/>
      <c r="K507" s="11"/>
      <c r="L507" s="200"/>
    </row>
    <row r="508" spans="1:256" s="12" customFormat="1">
      <c r="A508" s="10">
        <v>103</v>
      </c>
      <c r="B508" s="10">
        <v>59</v>
      </c>
      <c r="C508" s="269" t="s">
        <v>1572</v>
      </c>
      <c r="D508" s="240" t="s">
        <v>1316</v>
      </c>
      <c r="E508" s="62" t="s">
        <v>898</v>
      </c>
      <c r="F508" s="235" t="s">
        <v>1765</v>
      </c>
      <c r="G508" s="59" t="s">
        <v>1575</v>
      </c>
      <c r="H508" s="57" t="s">
        <v>1576</v>
      </c>
      <c r="I508" s="57"/>
      <c r="J508" s="275" t="s">
        <v>3799</v>
      </c>
      <c r="K508" s="11"/>
      <c r="L508" s="200"/>
    </row>
    <row r="509" spans="1:256" s="12" customFormat="1" ht="16.5" customHeight="1">
      <c r="A509" s="57">
        <v>103</v>
      </c>
      <c r="B509" s="10">
        <v>60</v>
      </c>
      <c r="C509" s="269" t="s">
        <v>1236</v>
      </c>
      <c r="D509" s="240" t="s">
        <v>1757</v>
      </c>
      <c r="E509" s="62" t="s">
        <v>898</v>
      </c>
      <c r="F509" s="235" t="s">
        <v>1766</v>
      </c>
      <c r="G509" s="59" t="s">
        <v>1302</v>
      </c>
      <c r="H509" s="57" t="s">
        <v>3756</v>
      </c>
      <c r="I509" s="57"/>
      <c r="J509" s="276"/>
      <c r="K509" s="11"/>
      <c r="L509" s="200"/>
      <c r="EO509"/>
      <c r="EP509"/>
      <c r="EQ509"/>
      <c r="ER509"/>
      <c r="ES509"/>
      <c r="ET509"/>
      <c r="EU509"/>
      <c r="EV509"/>
      <c r="EW509"/>
      <c r="EX509"/>
      <c r="EY509"/>
      <c r="EZ509"/>
      <c r="FA509"/>
      <c r="FB509"/>
      <c r="FC509"/>
      <c r="FD509"/>
      <c r="FE509"/>
      <c r="FF509"/>
      <c r="FG509"/>
      <c r="FH509"/>
      <c r="FI509"/>
      <c r="FJ509"/>
      <c r="FK509"/>
      <c r="FL509"/>
      <c r="FM509"/>
      <c r="FN509"/>
      <c r="FO509"/>
      <c r="FP509"/>
      <c r="FQ509"/>
      <c r="FR509"/>
      <c r="FS509"/>
      <c r="FT509"/>
      <c r="FU509"/>
      <c r="FV509"/>
      <c r="FW509"/>
      <c r="FX509"/>
      <c r="FY509"/>
      <c r="FZ509"/>
      <c r="GA509"/>
      <c r="GB509"/>
      <c r="GC509"/>
      <c r="GD509"/>
      <c r="GE509"/>
      <c r="GF509"/>
      <c r="GG509"/>
      <c r="GH509"/>
      <c r="GI509"/>
      <c r="GJ509"/>
      <c r="GK509"/>
      <c r="GL509"/>
      <c r="GM509"/>
      <c r="GN509"/>
      <c r="GO509"/>
      <c r="GP509"/>
      <c r="GQ509"/>
      <c r="GR509"/>
      <c r="GS509"/>
      <c r="GT509"/>
      <c r="GU509"/>
      <c r="GV509"/>
      <c r="GW509"/>
      <c r="GX509"/>
      <c r="GY509"/>
      <c r="GZ509"/>
      <c r="HA509"/>
      <c r="HB509"/>
      <c r="HC509"/>
      <c r="HD509"/>
      <c r="HE509"/>
      <c r="HF509"/>
      <c r="HG509"/>
      <c r="HH509"/>
      <c r="HI509"/>
      <c r="HJ509"/>
      <c r="HK509"/>
      <c r="HL509"/>
      <c r="HM509"/>
      <c r="HN509"/>
      <c r="HO509"/>
      <c r="HP509"/>
      <c r="HQ509"/>
      <c r="HR509"/>
      <c r="HS509"/>
      <c r="HT509"/>
      <c r="HU509"/>
      <c r="HV509"/>
      <c r="HW509"/>
      <c r="HX509"/>
      <c r="HY509"/>
      <c r="HZ509"/>
      <c r="IA509"/>
      <c r="IB509"/>
      <c r="IC509"/>
      <c r="ID509"/>
      <c r="IE509"/>
      <c r="IF509"/>
      <c r="IG509"/>
      <c r="IH509"/>
      <c r="II509"/>
      <c r="IJ509"/>
      <c r="IK509"/>
      <c r="IL509"/>
      <c r="IM509"/>
      <c r="IN509"/>
      <c r="IO509"/>
      <c r="IP509"/>
      <c r="IQ509"/>
      <c r="IR509"/>
      <c r="IS509"/>
      <c r="IT509"/>
      <c r="IU509"/>
      <c r="IV509"/>
    </row>
    <row r="510" spans="1:256" s="12" customFormat="1" ht="16.5" customHeight="1">
      <c r="A510" s="57">
        <v>103</v>
      </c>
      <c r="B510" s="10">
        <v>61</v>
      </c>
      <c r="C510" s="269" t="s">
        <v>1769</v>
      </c>
      <c r="D510" s="240" t="s">
        <v>1770</v>
      </c>
      <c r="E510" s="62" t="s">
        <v>1771</v>
      </c>
      <c r="F510" s="235" t="s">
        <v>1772</v>
      </c>
      <c r="G510" s="59" t="s">
        <v>1773</v>
      </c>
      <c r="H510" s="57" t="s">
        <v>3757</v>
      </c>
      <c r="I510" s="57"/>
      <c r="J510" s="276"/>
      <c r="K510" s="11"/>
      <c r="L510" s="200"/>
      <c r="EO510"/>
      <c r="EP510"/>
      <c r="EQ510"/>
      <c r="ER510"/>
      <c r="ES510"/>
      <c r="ET510"/>
      <c r="EU510"/>
      <c r="EV510"/>
      <c r="EW510"/>
      <c r="EX510"/>
      <c r="EY510"/>
      <c r="EZ510"/>
      <c r="FA510"/>
      <c r="FB510"/>
      <c r="FC510"/>
      <c r="FD510"/>
      <c r="FE510"/>
      <c r="FF510"/>
      <c r="FG510"/>
      <c r="FH510"/>
      <c r="FI510"/>
      <c r="FJ510"/>
      <c r="FK510"/>
      <c r="FL510"/>
      <c r="FM510"/>
      <c r="FN510"/>
      <c r="FO510"/>
      <c r="FP510"/>
      <c r="FQ510"/>
      <c r="FR510"/>
      <c r="FS510"/>
      <c r="FT510"/>
      <c r="FU510"/>
      <c r="FV510"/>
      <c r="FW510"/>
      <c r="FX510"/>
      <c r="FY510"/>
      <c r="FZ510"/>
      <c r="GA510"/>
      <c r="GB510"/>
      <c r="GC510"/>
      <c r="GD510"/>
      <c r="GE510"/>
      <c r="GF510"/>
      <c r="GG510"/>
      <c r="GH510"/>
      <c r="GI510"/>
      <c r="GJ510"/>
      <c r="GK510"/>
      <c r="GL510"/>
      <c r="GM510"/>
      <c r="GN510"/>
      <c r="GO510"/>
      <c r="GP510"/>
      <c r="GQ510"/>
      <c r="GR510"/>
      <c r="GS510"/>
      <c r="GT510"/>
      <c r="GU510"/>
      <c r="GV510"/>
      <c r="GW510"/>
      <c r="GX510"/>
      <c r="GY510"/>
      <c r="GZ510"/>
      <c r="HA510"/>
      <c r="HB510"/>
      <c r="HC510"/>
      <c r="HD510"/>
      <c r="HE510"/>
      <c r="HF510"/>
      <c r="HG510"/>
      <c r="HH510"/>
      <c r="HI510"/>
      <c r="HJ510"/>
      <c r="HK510"/>
      <c r="HL510"/>
      <c r="HM510"/>
      <c r="HN510"/>
      <c r="HO510"/>
      <c r="HP510"/>
      <c r="HQ510"/>
      <c r="HR510"/>
      <c r="HS510"/>
      <c r="HT510"/>
      <c r="HU510"/>
      <c r="HV510"/>
      <c r="HW510"/>
      <c r="HX510"/>
      <c r="HY510"/>
      <c r="HZ510"/>
      <c r="IA510"/>
      <c r="IB510"/>
      <c r="IC510"/>
      <c r="ID510"/>
      <c r="IE510"/>
      <c r="IF510"/>
      <c r="IG510"/>
      <c r="IH510"/>
      <c r="II510"/>
      <c r="IJ510"/>
      <c r="IK510"/>
      <c r="IL510"/>
      <c r="IM510"/>
      <c r="IN510"/>
      <c r="IO510"/>
      <c r="IP510"/>
      <c r="IQ510"/>
      <c r="IR510"/>
      <c r="IS510"/>
      <c r="IT510"/>
      <c r="IU510"/>
      <c r="IV510"/>
    </row>
    <row r="511" spans="1:256" s="12" customFormat="1">
      <c r="A511" s="57">
        <v>103</v>
      </c>
      <c r="B511" s="10">
        <v>62</v>
      </c>
      <c r="C511" s="72" t="s">
        <v>1779</v>
      </c>
      <c r="D511" s="240" t="s">
        <v>1774</v>
      </c>
      <c r="E511" s="62" t="s">
        <v>1771</v>
      </c>
      <c r="F511" s="235" t="s">
        <v>1775</v>
      </c>
      <c r="G511" s="59" t="s">
        <v>1776</v>
      </c>
      <c r="H511" s="57" t="s">
        <v>1777</v>
      </c>
      <c r="I511" s="57"/>
      <c r="J511" s="276"/>
      <c r="K511" s="11"/>
      <c r="L511" s="200"/>
      <c r="EO511"/>
      <c r="EP511"/>
      <c r="EQ511"/>
      <c r="ER511"/>
      <c r="ES511"/>
      <c r="ET511"/>
      <c r="EU511"/>
      <c r="EV511"/>
      <c r="EW511"/>
      <c r="EX511"/>
      <c r="EY511"/>
      <c r="EZ511"/>
      <c r="FA511"/>
      <c r="FB511"/>
      <c r="FC511"/>
      <c r="FD511"/>
      <c r="FE511"/>
      <c r="FF511"/>
      <c r="FG511"/>
      <c r="FH511"/>
      <c r="FI511"/>
      <c r="FJ511"/>
      <c r="FK511"/>
      <c r="FL511"/>
      <c r="FM511"/>
      <c r="FN511"/>
      <c r="FO511"/>
      <c r="FP511"/>
      <c r="FQ511"/>
      <c r="FR511"/>
      <c r="FS511"/>
      <c r="FT511"/>
      <c r="FU511"/>
      <c r="FV511"/>
      <c r="FW511"/>
      <c r="FX511"/>
      <c r="FY511"/>
      <c r="FZ511"/>
      <c r="GA511"/>
      <c r="GB511"/>
      <c r="GC511"/>
      <c r="GD511"/>
      <c r="GE511"/>
      <c r="GF511"/>
      <c r="GG511"/>
      <c r="GH511"/>
      <c r="GI511"/>
      <c r="GJ511"/>
      <c r="GK511"/>
      <c r="GL511"/>
      <c r="GM511"/>
      <c r="GN511"/>
      <c r="GO511"/>
      <c r="GP511"/>
      <c r="GQ511"/>
      <c r="GR511"/>
      <c r="GS511"/>
      <c r="GT511"/>
      <c r="GU511"/>
      <c r="GV511"/>
      <c r="GW511"/>
      <c r="GX511"/>
      <c r="GY511"/>
      <c r="GZ511"/>
      <c r="HA511"/>
      <c r="HB511"/>
      <c r="HC511"/>
      <c r="HD511"/>
      <c r="HE511"/>
      <c r="HF511"/>
      <c r="HG511"/>
      <c r="HH511"/>
      <c r="HI511"/>
      <c r="HJ511"/>
      <c r="HK511"/>
      <c r="HL511"/>
      <c r="HM511"/>
      <c r="HN511"/>
      <c r="HO511"/>
      <c r="HP511"/>
      <c r="HQ511"/>
      <c r="HR511"/>
      <c r="HS511"/>
      <c r="HT511"/>
      <c r="HU511"/>
      <c r="HV511"/>
      <c r="HW511"/>
      <c r="HX511"/>
      <c r="HY511"/>
      <c r="HZ511"/>
      <c r="IA511"/>
      <c r="IB511"/>
      <c r="IC511"/>
      <c r="ID511"/>
      <c r="IE511"/>
      <c r="IF511"/>
      <c r="IG511"/>
      <c r="IH511"/>
      <c r="II511"/>
      <c r="IJ511"/>
      <c r="IK511"/>
      <c r="IL511"/>
      <c r="IM511"/>
      <c r="IN511"/>
      <c r="IO511"/>
      <c r="IP511"/>
      <c r="IQ511"/>
      <c r="IR511"/>
      <c r="IS511"/>
      <c r="IT511"/>
      <c r="IU511"/>
      <c r="IV511"/>
    </row>
    <row r="512" spans="1:256" s="12" customFormat="1" ht="16.5" customHeight="1">
      <c r="A512" s="57">
        <v>103</v>
      </c>
      <c r="B512" s="10">
        <v>63</v>
      </c>
      <c r="C512" s="72" t="s">
        <v>1791</v>
      </c>
      <c r="D512" s="240" t="s">
        <v>1792</v>
      </c>
      <c r="E512" s="62" t="s">
        <v>1793</v>
      </c>
      <c r="F512" s="235" t="s">
        <v>1794</v>
      </c>
      <c r="G512" s="59" t="s">
        <v>1795</v>
      </c>
      <c r="H512" s="57" t="s">
        <v>1796</v>
      </c>
      <c r="I512" s="57"/>
      <c r="J512" s="63"/>
      <c r="K512" s="11"/>
      <c r="L512" s="200"/>
      <c r="EO512"/>
      <c r="EP512"/>
      <c r="EQ512"/>
      <c r="ER512"/>
      <c r="ES512"/>
      <c r="ET512"/>
      <c r="EU512"/>
      <c r="EV512"/>
      <c r="EW512"/>
      <c r="EX512"/>
      <c r="EY512"/>
      <c r="EZ512"/>
      <c r="FA512"/>
      <c r="FB512"/>
      <c r="FC512"/>
      <c r="FD512"/>
      <c r="FE512"/>
      <c r="FF512"/>
      <c r="FG512"/>
      <c r="FH512"/>
      <c r="FI512"/>
      <c r="FJ512"/>
      <c r="FK512"/>
      <c r="FL512"/>
      <c r="FM512"/>
      <c r="FN512"/>
      <c r="FO512"/>
      <c r="FP512"/>
      <c r="FQ512"/>
      <c r="FR512"/>
      <c r="FS512"/>
      <c r="FT512"/>
      <c r="FU512"/>
      <c r="FV512"/>
      <c r="FW512"/>
      <c r="FX512"/>
      <c r="FY512"/>
      <c r="FZ512"/>
      <c r="GA512"/>
      <c r="GB512"/>
      <c r="GC512"/>
      <c r="GD512"/>
      <c r="GE512"/>
      <c r="GF512"/>
      <c r="GG512"/>
      <c r="GH512"/>
      <c r="GI512"/>
      <c r="GJ512"/>
      <c r="GK512"/>
      <c r="GL512"/>
      <c r="GM512"/>
      <c r="GN512"/>
      <c r="GO512"/>
      <c r="GP512"/>
      <c r="GQ512"/>
      <c r="GR512"/>
      <c r="GS512"/>
      <c r="GT512"/>
      <c r="GU512"/>
      <c r="GV512"/>
      <c r="GW512"/>
      <c r="GX512"/>
      <c r="GY512"/>
      <c r="GZ512"/>
      <c r="HA512"/>
      <c r="HB512"/>
      <c r="HC512"/>
      <c r="HD512"/>
      <c r="HE512"/>
      <c r="HF512"/>
      <c r="HG512"/>
      <c r="HH512"/>
      <c r="HI512"/>
      <c r="HJ512"/>
      <c r="HK512"/>
      <c r="HL512"/>
      <c r="HM512"/>
      <c r="HN512"/>
      <c r="HO512"/>
      <c r="HP512"/>
      <c r="HQ512"/>
      <c r="HR512"/>
      <c r="HS512"/>
      <c r="HT512"/>
      <c r="HU512"/>
      <c r="HV512"/>
      <c r="HW512"/>
      <c r="HX512"/>
      <c r="HY512"/>
      <c r="HZ512"/>
      <c r="IA512"/>
      <c r="IB512"/>
      <c r="IC512"/>
      <c r="ID512"/>
      <c r="IE512"/>
      <c r="IF512"/>
      <c r="IG512"/>
      <c r="IH512"/>
      <c r="II512"/>
      <c r="IJ512"/>
      <c r="IK512"/>
      <c r="IL512"/>
      <c r="IM512"/>
      <c r="IN512"/>
      <c r="IO512"/>
      <c r="IP512"/>
      <c r="IQ512"/>
      <c r="IR512"/>
      <c r="IS512"/>
      <c r="IT512"/>
      <c r="IU512"/>
      <c r="IV512"/>
    </row>
    <row r="513" spans="1:256" s="12" customFormat="1" ht="16.5" customHeight="1">
      <c r="A513" s="10">
        <v>103</v>
      </c>
      <c r="B513" s="72" t="s">
        <v>1803</v>
      </c>
      <c r="C513" s="72" t="s">
        <v>1731</v>
      </c>
      <c r="D513" s="51" t="s">
        <v>1732</v>
      </c>
      <c r="E513" s="62" t="s">
        <v>1587</v>
      </c>
      <c r="F513" s="233" t="s">
        <v>1733</v>
      </c>
      <c r="G513" s="59" t="s">
        <v>1593</v>
      </c>
      <c r="H513" s="57" t="s">
        <v>3758</v>
      </c>
      <c r="I513" s="57"/>
      <c r="J513" s="71" t="s">
        <v>3800</v>
      </c>
      <c r="K513" s="11"/>
      <c r="L513" s="200"/>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c r="DD513"/>
      <c r="DE513"/>
      <c r="DF513"/>
      <c r="DG513"/>
      <c r="DH513"/>
      <c r="DI513"/>
      <c r="DJ513"/>
      <c r="DK513"/>
      <c r="DL513"/>
      <c r="DM513"/>
      <c r="DN513"/>
      <c r="DO513"/>
      <c r="DP513"/>
      <c r="DQ513"/>
      <c r="DR513"/>
      <c r="DS513"/>
      <c r="DT513"/>
      <c r="DU513"/>
      <c r="DV513"/>
      <c r="DW513"/>
      <c r="DX513"/>
      <c r="DY513"/>
      <c r="DZ513"/>
      <c r="EA513"/>
      <c r="EB513"/>
      <c r="EC513"/>
      <c r="ED513"/>
      <c r="EE513"/>
      <c r="EF513"/>
      <c r="EG513"/>
      <c r="EH513"/>
      <c r="EI513"/>
      <c r="EJ513"/>
      <c r="EK513"/>
      <c r="EL513"/>
      <c r="EM513"/>
      <c r="EN513"/>
      <c r="EO513"/>
      <c r="EP513"/>
      <c r="EQ513"/>
      <c r="ER513"/>
      <c r="ES513"/>
      <c r="ET513"/>
      <c r="EU513"/>
      <c r="EV513"/>
      <c r="EW513"/>
      <c r="EX513"/>
      <c r="EY513"/>
      <c r="EZ513"/>
      <c r="FA513"/>
      <c r="FB513"/>
      <c r="FC513"/>
      <c r="FD513"/>
      <c r="FE513"/>
      <c r="FF513"/>
      <c r="FG513"/>
      <c r="FH513"/>
      <c r="FI513"/>
      <c r="FJ513"/>
      <c r="FK513"/>
      <c r="FL513"/>
      <c r="FM513"/>
      <c r="FN513"/>
      <c r="FO513"/>
      <c r="FP513"/>
      <c r="FQ513"/>
      <c r="FR513"/>
      <c r="FS513"/>
      <c r="FT513"/>
      <c r="FU513"/>
      <c r="FV513"/>
      <c r="FW513"/>
      <c r="FX513"/>
      <c r="FY513"/>
      <c r="FZ513"/>
      <c r="GA513"/>
      <c r="GB513"/>
      <c r="GC513"/>
      <c r="GD513"/>
      <c r="GE513"/>
      <c r="GF513"/>
      <c r="GG513"/>
      <c r="GH513"/>
      <c r="GI513"/>
      <c r="GJ513"/>
      <c r="GK513"/>
      <c r="GL513"/>
      <c r="GM513"/>
      <c r="GN513"/>
      <c r="GO513"/>
      <c r="GP513"/>
      <c r="GQ513"/>
      <c r="GR513"/>
      <c r="GS513"/>
      <c r="GT513"/>
      <c r="GU513"/>
      <c r="GV513"/>
      <c r="GW513"/>
      <c r="GX513"/>
      <c r="GY513"/>
      <c r="GZ513"/>
      <c r="HA513"/>
      <c r="HB513"/>
      <c r="HC513"/>
      <c r="HD513"/>
      <c r="HE513"/>
      <c r="HF513"/>
      <c r="HG513"/>
      <c r="HH513"/>
      <c r="HI513"/>
      <c r="HJ513"/>
      <c r="HK513"/>
      <c r="HL513"/>
      <c r="HM513"/>
      <c r="HN513"/>
      <c r="HO513"/>
      <c r="HP513"/>
      <c r="HQ513"/>
      <c r="HR513"/>
      <c r="HS513"/>
      <c r="HT513"/>
      <c r="HU513"/>
      <c r="HV513"/>
      <c r="HW513"/>
      <c r="HX513"/>
      <c r="HY513"/>
      <c r="HZ513"/>
      <c r="IA513"/>
      <c r="IB513"/>
      <c r="IC513"/>
      <c r="ID513"/>
      <c r="IE513"/>
      <c r="IF513"/>
      <c r="IG513"/>
      <c r="IH513"/>
      <c r="II513"/>
      <c r="IJ513"/>
      <c r="IK513"/>
      <c r="IL513"/>
      <c r="IM513"/>
      <c r="IN513"/>
      <c r="IO513"/>
      <c r="IP513"/>
      <c r="IQ513"/>
      <c r="IR513"/>
      <c r="IS513"/>
      <c r="IT513"/>
      <c r="IU513"/>
      <c r="IV513"/>
    </row>
    <row r="514" spans="1:256" s="12" customFormat="1" ht="16.5" customHeight="1">
      <c r="A514" s="283">
        <v>103</v>
      </c>
      <c r="B514" s="147" t="s">
        <v>3801</v>
      </c>
      <c r="C514" s="147" t="s">
        <v>1786</v>
      </c>
      <c r="D514" s="170" t="s">
        <v>1787</v>
      </c>
      <c r="E514" s="149" t="s">
        <v>1788</v>
      </c>
      <c r="F514" s="284" t="s">
        <v>1789</v>
      </c>
      <c r="G514" s="136" t="s">
        <v>1790</v>
      </c>
      <c r="H514" s="137" t="s">
        <v>3759</v>
      </c>
      <c r="I514" s="137"/>
      <c r="J514" s="285"/>
      <c r="K514" s="178"/>
      <c r="L514" s="186"/>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c r="DD514"/>
      <c r="DE514"/>
      <c r="DF514"/>
      <c r="DG514"/>
      <c r="DH514"/>
      <c r="DI514"/>
      <c r="DJ514"/>
      <c r="DK514"/>
      <c r="DL514"/>
      <c r="DM514"/>
      <c r="DN514"/>
      <c r="DO514"/>
      <c r="DP514"/>
      <c r="DQ514"/>
      <c r="DR514"/>
      <c r="DS514"/>
      <c r="DT514"/>
      <c r="DU514"/>
      <c r="DV514"/>
      <c r="DW514"/>
      <c r="DX514"/>
      <c r="DY514"/>
      <c r="DZ514"/>
      <c r="EA514"/>
      <c r="EB514"/>
      <c r="EC514"/>
      <c r="ED514"/>
      <c r="EE514"/>
      <c r="EF514"/>
      <c r="EG514"/>
      <c r="EH514"/>
      <c r="EI514"/>
      <c r="EJ514"/>
      <c r="EK514"/>
      <c r="EL514"/>
      <c r="EM514"/>
      <c r="EN514"/>
      <c r="EO514"/>
      <c r="EP514"/>
      <c r="EQ514"/>
      <c r="ER514"/>
      <c r="ES514"/>
      <c r="ET514"/>
      <c r="EU514"/>
      <c r="EV514"/>
      <c r="EW514"/>
      <c r="EX514"/>
      <c r="EY514"/>
      <c r="EZ514"/>
      <c r="FA514"/>
      <c r="FB514"/>
      <c r="FC514"/>
      <c r="FD514"/>
      <c r="FE514"/>
      <c r="FF514"/>
      <c r="FG514"/>
      <c r="FH514"/>
      <c r="FI514"/>
      <c r="FJ514"/>
      <c r="FK514"/>
      <c r="FL514"/>
      <c r="FM514"/>
      <c r="FN514"/>
      <c r="FO514"/>
      <c r="FP514"/>
      <c r="FQ514"/>
      <c r="FR514"/>
      <c r="FS514"/>
      <c r="FT514"/>
      <c r="FU514"/>
      <c r="FV514"/>
      <c r="FW514"/>
      <c r="FX514"/>
      <c r="FY514"/>
      <c r="FZ514"/>
      <c r="GA514"/>
      <c r="GB514"/>
      <c r="GC514"/>
      <c r="GD514"/>
      <c r="GE514"/>
      <c r="GF514"/>
      <c r="GG514"/>
      <c r="GH514"/>
      <c r="GI514"/>
      <c r="GJ514"/>
      <c r="GK514"/>
      <c r="GL514"/>
      <c r="GM514"/>
      <c r="GN514"/>
      <c r="GO514"/>
      <c r="GP514"/>
      <c r="GQ514"/>
      <c r="GR514"/>
      <c r="GS514"/>
      <c r="GT514"/>
      <c r="GU514"/>
      <c r="GV514"/>
      <c r="GW514"/>
      <c r="GX514"/>
      <c r="GY514"/>
      <c r="GZ514"/>
      <c r="HA514"/>
      <c r="HB514"/>
      <c r="HC514"/>
      <c r="HD514"/>
      <c r="HE514"/>
      <c r="HF514"/>
      <c r="HG514"/>
      <c r="HH514"/>
      <c r="HI514"/>
      <c r="HJ514"/>
      <c r="HK514"/>
      <c r="HL514"/>
      <c r="HM514"/>
      <c r="HN514"/>
      <c r="HO514"/>
      <c r="HP514"/>
      <c r="HQ514"/>
      <c r="HR514"/>
      <c r="HS514"/>
      <c r="HT514"/>
      <c r="HU514"/>
      <c r="HV514"/>
      <c r="HW514"/>
      <c r="HX514"/>
      <c r="HY514"/>
      <c r="HZ514"/>
      <c r="IA514"/>
      <c r="IB514"/>
      <c r="IC514"/>
      <c r="ID514"/>
      <c r="IE514"/>
      <c r="IF514"/>
      <c r="IG514"/>
      <c r="IH514"/>
      <c r="II514"/>
      <c r="IJ514"/>
      <c r="IK514"/>
      <c r="IL514"/>
      <c r="IM514"/>
      <c r="IN514"/>
      <c r="IO514"/>
      <c r="IP514"/>
      <c r="IQ514"/>
      <c r="IR514"/>
      <c r="IS514"/>
      <c r="IT514"/>
      <c r="IU514"/>
      <c r="IV514"/>
    </row>
    <row r="515" spans="1:256" s="12" customFormat="1" ht="16.5" customHeight="1">
      <c r="A515" s="283">
        <v>103</v>
      </c>
      <c r="B515" s="147" t="s">
        <v>3801</v>
      </c>
      <c r="C515" s="147" t="s">
        <v>1797</v>
      </c>
      <c r="D515" s="170" t="s">
        <v>1798</v>
      </c>
      <c r="E515" s="149" t="s">
        <v>1799</v>
      </c>
      <c r="F515" s="284" t="s">
        <v>1800</v>
      </c>
      <c r="G515" s="136" t="s">
        <v>1801</v>
      </c>
      <c r="H515" s="137" t="s">
        <v>3760</v>
      </c>
      <c r="I515" s="137"/>
      <c r="J515" s="285"/>
      <c r="K515" s="178"/>
      <c r="L515" s="186"/>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c r="DD515"/>
      <c r="DE515"/>
      <c r="DF515"/>
      <c r="DG515"/>
      <c r="DH515"/>
      <c r="DI515"/>
      <c r="DJ515"/>
      <c r="DK515"/>
      <c r="DL515"/>
      <c r="DM515"/>
      <c r="DN515"/>
      <c r="DO515"/>
      <c r="DP515"/>
      <c r="DQ515"/>
      <c r="DR515"/>
      <c r="DS515"/>
      <c r="DT515"/>
      <c r="DU515"/>
      <c r="DV515"/>
      <c r="DW515"/>
      <c r="DX515"/>
      <c r="DY515"/>
      <c r="DZ515"/>
      <c r="EA515"/>
      <c r="EB515"/>
      <c r="EC515"/>
      <c r="ED515"/>
      <c r="EE515"/>
      <c r="EF515"/>
      <c r="EG515"/>
      <c r="EH515"/>
      <c r="EI515"/>
      <c r="EJ515"/>
      <c r="EK515"/>
      <c r="EL515"/>
      <c r="EM515"/>
      <c r="EN515"/>
      <c r="EO515"/>
      <c r="EP515"/>
      <c r="EQ515"/>
      <c r="ER515"/>
      <c r="ES515"/>
      <c r="ET515"/>
      <c r="EU515"/>
      <c r="EV515"/>
      <c r="EW515"/>
      <c r="EX515"/>
      <c r="EY515"/>
      <c r="EZ515"/>
      <c r="FA515"/>
      <c r="FB515"/>
      <c r="FC515"/>
      <c r="FD515"/>
      <c r="FE515"/>
      <c r="FF515"/>
      <c r="FG515"/>
      <c r="FH515"/>
      <c r="FI515"/>
      <c r="FJ515"/>
      <c r="FK515"/>
      <c r="FL515"/>
      <c r="FM515"/>
      <c r="FN515"/>
      <c r="FO515"/>
      <c r="FP515"/>
      <c r="FQ515"/>
      <c r="FR515"/>
      <c r="FS515"/>
      <c r="FT515"/>
      <c r="FU515"/>
      <c r="FV515"/>
      <c r="FW515"/>
      <c r="FX515"/>
      <c r="FY515"/>
      <c r="FZ515"/>
      <c r="GA515"/>
      <c r="GB515"/>
      <c r="GC515"/>
      <c r="GD515"/>
      <c r="GE515"/>
      <c r="GF515"/>
      <c r="GG515"/>
      <c r="GH515"/>
      <c r="GI515"/>
      <c r="GJ515"/>
      <c r="GK515"/>
      <c r="GL515"/>
      <c r="GM515"/>
      <c r="GN515"/>
      <c r="GO515"/>
      <c r="GP515"/>
      <c r="GQ515"/>
      <c r="GR515"/>
      <c r="GS515"/>
      <c r="GT515"/>
      <c r="GU515"/>
      <c r="GV515"/>
      <c r="GW515"/>
      <c r="GX515"/>
      <c r="GY515"/>
      <c r="GZ515"/>
      <c r="HA515"/>
      <c r="HB515"/>
      <c r="HC515"/>
      <c r="HD515"/>
      <c r="HE515"/>
      <c r="HF515"/>
      <c r="HG515"/>
      <c r="HH515"/>
      <c r="HI515"/>
      <c r="HJ515"/>
      <c r="HK515"/>
      <c r="HL515"/>
      <c r="HM515"/>
      <c r="HN515"/>
      <c r="HO515"/>
      <c r="HP515"/>
      <c r="HQ515"/>
      <c r="HR515"/>
      <c r="HS515"/>
      <c r="HT515"/>
      <c r="HU515"/>
      <c r="HV515"/>
      <c r="HW515"/>
      <c r="HX515"/>
      <c r="HY515"/>
      <c r="HZ515"/>
      <c r="IA515"/>
      <c r="IB515"/>
      <c r="IC515"/>
      <c r="ID515"/>
      <c r="IE515"/>
      <c r="IF515"/>
      <c r="IG515"/>
      <c r="IH515"/>
      <c r="II515"/>
      <c r="IJ515"/>
      <c r="IK515"/>
      <c r="IL515"/>
      <c r="IM515"/>
      <c r="IN515"/>
      <c r="IO515"/>
      <c r="IP515"/>
      <c r="IQ515"/>
      <c r="IR515"/>
      <c r="IS515"/>
      <c r="IT515"/>
      <c r="IU515"/>
      <c r="IV515"/>
    </row>
    <row r="516" spans="1:256" s="12" customFormat="1" ht="16.5" customHeight="1">
      <c r="A516" s="283">
        <v>103</v>
      </c>
      <c r="B516" s="147" t="s">
        <v>1802</v>
      </c>
      <c r="C516" s="147" t="s">
        <v>1805</v>
      </c>
      <c r="D516" s="170" t="s">
        <v>1806</v>
      </c>
      <c r="E516" s="149" t="s">
        <v>1807</v>
      </c>
      <c r="F516" s="284" t="s">
        <v>1808</v>
      </c>
      <c r="G516" s="136" t="s">
        <v>1809</v>
      </c>
      <c r="H516" s="137" t="s">
        <v>1804</v>
      </c>
      <c r="I516" s="137"/>
      <c r="J516" s="285"/>
      <c r="K516" s="178"/>
      <c r="L516" s="18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c r="DD516"/>
      <c r="DE516"/>
      <c r="DF516"/>
      <c r="DG516"/>
      <c r="DH516"/>
      <c r="DI516"/>
      <c r="DJ516"/>
      <c r="DK516"/>
      <c r="DL516"/>
      <c r="DM516"/>
      <c r="DN516"/>
      <c r="DO516"/>
      <c r="DP516"/>
      <c r="DQ516"/>
      <c r="DR516"/>
      <c r="DS516"/>
      <c r="DT516"/>
      <c r="DU516"/>
      <c r="DV516"/>
      <c r="DW516"/>
      <c r="DX516"/>
      <c r="DY516"/>
      <c r="DZ516"/>
      <c r="EA516"/>
      <c r="EB516"/>
      <c r="EC516"/>
      <c r="ED516"/>
      <c r="EE516"/>
      <c r="EF516"/>
      <c r="EG516"/>
      <c r="EH516"/>
      <c r="EI516"/>
      <c r="EJ516"/>
      <c r="EK516"/>
      <c r="EL516"/>
      <c r="EM516"/>
      <c r="EN516"/>
      <c r="EO516"/>
      <c r="EP516"/>
      <c r="EQ516"/>
      <c r="ER516"/>
      <c r="ES516"/>
      <c r="ET516"/>
      <c r="EU516"/>
      <c r="EV516"/>
      <c r="EW516"/>
      <c r="EX516"/>
      <c r="EY516"/>
      <c r="EZ516"/>
      <c r="FA516"/>
      <c r="FB516"/>
      <c r="FC516"/>
      <c r="FD516"/>
      <c r="FE516"/>
      <c r="FF516"/>
      <c r="FG516"/>
      <c r="FH516"/>
      <c r="FI516"/>
      <c r="FJ516"/>
      <c r="FK516"/>
      <c r="FL516"/>
      <c r="FM516"/>
      <c r="FN516"/>
      <c r="FO516"/>
      <c r="FP516"/>
      <c r="FQ516"/>
      <c r="FR516"/>
      <c r="FS516"/>
      <c r="FT516"/>
      <c r="FU516"/>
      <c r="FV516"/>
      <c r="FW516"/>
      <c r="FX516"/>
      <c r="FY516"/>
      <c r="FZ516"/>
      <c r="GA516"/>
      <c r="GB516"/>
      <c r="GC516"/>
      <c r="GD516"/>
      <c r="GE516"/>
      <c r="GF516"/>
      <c r="GG516"/>
      <c r="GH516"/>
      <c r="GI516"/>
      <c r="GJ516"/>
      <c r="GK516"/>
      <c r="GL516"/>
      <c r="GM516"/>
      <c r="GN516"/>
      <c r="GO516"/>
      <c r="GP516"/>
      <c r="GQ516"/>
      <c r="GR516"/>
      <c r="GS516"/>
      <c r="GT516"/>
      <c r="GU516"/>
      <c r="GV516"/>
      <c r="GW516"/>
      <c r="GX516"/>
      <c r="GY516"/>
      <c r="GZ516"/>
      <c r="HA516"/>
      <c r="HB516"/>
      <c r="HC516"/>
      <c r="HD516"/>
      <c r="HE516"/>
      <c r="HF516"/>
      <c r="HG516"/>
      <c r="HH516"/>
      <c r="HI516"/>
      <c r="HJ516"/>
      <c r="HK516"/>
      <c r="HL516"/>
      <c r="HM516"/>
      <c r="HN516"/>
      <c r="HO516"/>
      <c r="HP516"/>
      <c r="HQ516"/>
      <c r="HR516"/>
      <c r="HS516"/>
      <c r="HT516"/>
      <c r="HU516"/>
      <c r="HV516"/>
      <c r="HW516"/>
      <c r="HX516"/>
      <c r="HY516"/>
      <c r="HZ516"/>
      <c r="IA516"/>
      <c r="IB516"/>
      <c r="IC516"/>
      <c r="ID516"/>
      <c r="IE516"/>
      <c r="IF516"/>
      <c r="IG516"/>
      <c r="IH516"/>
      <c r="II516"/>
      <c r="IJ516"/>
      <c r="IK516"/>
      <c r="IL516"/>
      <c r="IM516"/>
      <c r="IN516"/>
      <c r="IO516"/>
      <c r="IP516"/>
      <c r="IQ516"/>
      <c r="IR516"/>
      <c r="IS516"/>
      <c r="IT516"/>
      <c r="IU516"/>
      <c r="IV516"/>
    </row>
    <row r="517" spans="1:256" s="12" customFormat="1">
      <c r="A517" s="147">
        <v>104</v>
      </c>
      <c r="B517" s="147" t="s">
        <v>2327</v>
      </c>
      <c r="C517" s="147" t="s">
        <v>1703</v>
      </c>
      <c r="D517" s="170" t="s">
        <v>1685</v>
      </c>
      <c r="E517" s="149" t="s">
        <v>1587</v>
      </c>
      <c r="F517" s="170" t="s">
        <v>1811</v>
      </c>
      <c r="G517" s="136" t="s">
        <v>1812</v>
      </c>
      <c r="H517" s="137" t="s">
        <v>1813</v>
      </c>
      <c r="I517" s="286"/>
      <c r="J517" s="187"/>
      <c r="K517" s="178"/>
      <c r="L517" s="186"/>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c r="DD517"/>
      <c r="DE517"/>
      <c r="DF517"/>
      <c r="DG517"/>
      <c r="DH517"/>
      <c r="DI517"/>
      <c r="DJ517"/>
      <c r="DK517"/>
      <c r="DL517"/>
      <c r="DM517"/>
      <c r="DN517"/>
      <c r="DO517"/>
      <c r="DP517"/>
      <c r="DQ517"/>
      <c r="DR517"/>
      <c r="DS517"/>
      <c r="DT517"/>
      <c r="DU517"/>
      <c r="DV517"/>
      <c r="DW517"/>
      <c r="DX517"/>
      <c r="DY517"/>
      <c r="DZ517"/>
      <c r="EA517"/>
      <c r="EB517"/>
      <c r="EC517"/>
      <c r="ED517"/>
      <c r="EE517"/>
      <c r="EF517"/>
      <c r="EG517"/>
      <c r="EH517"/>
      <c r="EI517"/>
      <c r="EJ517"/>
      <c r="EK517"/>
      <c r="EL517"/>
      <c r="EM517"/>
      <c r="EN517"/>
      <c r="EO517"/>
      <c r="EP517"/>
      <c r="EQ517"/>
      <c r="ER517"/>
      <c r="ES517"/>
      <c r="ET517"/>
      <c r="EU517"/>
      <c r="EV517"/>
      <c r="EW517"/>
      <c r="EX517"/>
      <c r="EY517"/>
      <c r="EZ517"/>
      <c r="FA517"/>
      <c r="FB517"/>
      <c r="FC517"/>
      <c r="FD517"/>
      <c r="FE517"/>
      <c r="FF517"/>
      <c r="FG517"/>
      <c r="FH517"/>
      <c r="FI517"/>
      <c r="FJ517"/>
      <c r="FK517"/>
      <c r="FL517"/>
      <c r="FM517"/>
      <c r="FN517"/>
      <c r="FO517"/>
      <c r="FP517"/>
      <c r="FQ517"/>
      <c r="FR517"/>
      <c r="FS517"/>
      <c r="FT517"/>
      <c r="FU517"/>
      <c r="FV517"/>
      <c r="FW517"/>
      <c r="FX517"/>
      <c r="FY517"/>
      <c r="FZ517"/>
      <c r="GA517"/>
      <c r="GB517"/>
      <c r="GC517"/>
      <c r="GD517"/>
      <c r="GE517"/>
      <c r="GF517"/>
      <c r="GG517"/>
      <c r="GH517"/>
      <c r="GI517"/>
      <c r="GJ517"/>
      <c r="GK517"/>
      <c r="GL517"/>
      <c r="GM517"/>
      <c r="GN517"/>
      <c r="GO517"/>
      <c r="GP517"/>
      <c r="GQ517"/>
      <c r="GR517"/>
      <c r="GS517"/>
      <c r="GT517"/>
      <c r="GU517"/>
      <c r="GV517"/>
      <c r="GW517"/>
      <c r="GX517"/>
      <c r="GY517"/>
      <c r="GZ517"/>
      <c r="HA517"/>
      <c r="HB517"/>
      <c r="HC517"/>
      <c r="HD517"/>
      <c r="HE517"/>
      <c r="HF517"/>
      <c r="HG517"/>
      <c r="HH517"/>
      <c r="HI517"/>
      <c r="HJ517"/>
      <c r="HK517"/>
      <c r="HL517"/>
      <c r="HM517"/>
      <c r="HN517"/>
      <c r="HO517"/>
      <c r="HP517"/>
      <c r="HQ517"/>
      <c r="HR517"/>
      <c r="HS517"/>
      <c r="HT517"/>
      <c r="HU517"/>
      <c r="HV517"/>
      <c r="HW517"/>
      <c r="HX517"/>
      <c r="HY517"/>
      <c r="HZ517"/>
      <c r="IA517"/>
      <c r="IB517"/>
      <c r="IC517"/>
      <c r="ID517"/>
      <c r="IE517"/>
      <c r="IF517"/>
      <c r="IG517"/>
      <c r="IH517"/>
      <c r="II517"/>
      <c r="IJ517"/>
      <c r="IK517"/>
      <c r="IL517"/>
      <c r="IM517"/>
      <c r="IN517"/>
      <c r="IO517"/>
      <c r="IP517"/>
      <c r="IQ517"/>
      <c r="IR517"/>
      <c r="IS517"/>
      <c r="IT517"/>
      <c r="IU517"/>
      <c r="IV517"/>
    </row>
    <row r="518" spans="1:256">
      <c r="A518" s="147">
        <v>104</v>
      </c>
      <c r="B518" s="147" t="s">
        <v>2327</v>
      </c>
      <c r="C518" s="147" t="s">
        <v>1821</v>
      </c>
      <c r="D518" s="170" t="s">
        <v>1822</v>
      </c>
      <c r="E518" s="149" t="s">
        <v>1823</v>
      </c>
      <c r="F518" s="170" t="s">
        <v>2080</v>
      </c>
      <c r="G518" s="136" t="s">
        <v>1824</v>
      </c>
      <c r="H518" s="137" t="s">
        <v>1819</v>
      </c>
      <c r="I518" s="286"/>
      <c r="J518" s="187"/>
      <c r="K518" s="283"/>
      <c r="L518" s="186"/>
      <c r="M518" s="90"/>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s="90"/>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c r="DD518"/>
      <c r="DE518"/>
      <c r="DF518"/>
      <c r="DG518"/>
      <c r="DH518"/>
      <c r="DI518"/>
      <c r="DJ518"/>
      <c r="DK518"/>
      <c r="DL518"/>
      <c r="DM518"/>
      <c r="DN518"/>
      <c r="DO518"/>
      <c r="DP518"/>
      <c r="DQ518"/>
      <c r="DR518"/>
      <c r="DS518"/>
      <c r="DT518"/>
      <c r="DU518"/>
      <c r="DV518"/>
      <c r="DW518"/>
      <c r="DX518"/>
      <c r="DY518"/>
      <c r="DZ518"/>
      <c r="EA518"/>
      <c r="EB518"/>
      <c r="EC518"/>
      <c r="ED518"/>
      <c r="EE518"/>
      <c r="EF518"/>
      <c r="EG518"/>
      <c r="EH518"/>
      <c r="EI518"/>
      <c r="EJ518"/>
      <c r="EK518"/>
      <c r="EL518"/>
      <c r="EM518"/>
      <c r="EN518"/>
      <c r="EO518"/>
      <c r="EP518"/>
      <c r="EQ518"/>
      <c r="ER518"/>
      <c r="ES518"/>
      <c r="ET518"/>
      <c r="EU518"/>
      <c r="EV518"/>
      <c r="EW518"/>
      <c r="EX518"/>
      <c r="EY518"/>
      <c r="EZ518"/>
      <c r="FA518"/>
      <c r="FB518"/>
      <c r="FC518"/>
      <c r="FD518"/>
      <c r="FE518"/>
      <c r="FF518"/>
      <c r="FG518"/>
      <c r="FH518"/>
      <c r="FI518"/>
      <c r="FJ518"/>
      <c r="FK518"/>
      <c r="FL518"/>
      <c r="FM518"/>
      <c r="FN518"/>
      <c r="FO518"/>
      <c r="FP518"/>
      <c r="FQ518"/>
      <c r="FR518"/>
      <c r="FS518"/>
      <c r="FT518"/>
      <c r="FU518"/>
      <c r="FV518"/>
      <c r="FW518"/>
      <c r="FX518"/>
      <c r="FY518"/>
      <c r="FZ518"/>
      <c r="GA518"/>
      <c r="GB518"/>
      <c r="GC518"/>
      <c r="GD518"/>
      <c r="GE518"/>
      <c r="GF518"/>
      <c r="GG518"/>
      <c r="GH518"/>
      <c r="GI518"/>
      <c r="GJ518"/>
      <c r="GK518"/>
      <c r="GL518"/>
      <c r="GM518"/>
      <c r="GN518"/>
      <c r="GO518"/>
      <c r="GP518"/>
      <c r="GQ518"/>
      <c r="GR518"/>
      <c r="GS518"/>
      <c r="GT518"/>
      <c r="GU518"/>
      <c r="GV518"/>
      <c r="GW518"/>
      <c r="GX518"/>
      <c r="GY518"/>
      <c r="GZ518"/>
      <c r="HA518"/>
      <c r="HB518"/>
      <c r="HC518"/>
      <c r="HD518"/>
      <c r="HE518"/>
      <c r="HF518"/>
      <c r="HG518"/>
      <c r="HH518"/>
      <c r="HI518"/>
      <c r="HJ518"/>
      <c r="HK518"/>
      <c r="HL518"/>
      <c r="HM518"/>
      <c r="HN518"/>
      <c r="HO518"/>
      <c r="HP518"/>
      <c r="HQ518"/>
      <c r="HR518"/>
      <c r="HS518"/>
      <c r="HT518"/>
      <c r="HU518"/>
      <c r="HV518"/>
      <c r="HW518"/>
      <c r="HX518"/>
      <c r="HY518"/>
      <c r="HZ518"/>
      <c r="IA518"/>
      <c r="IB518"/>
      <c r="IC518"/>
      <c r="ID518"/>
      <c r="IE518"/>
      <c r="IF518"/>
      <c r="IG518"/>
      <c r="IH518"/>
      <c r="II518"/>
      <c r="IJ518"/>
      <c r="IK518"/>
      <c r="IL518"/>
      <c r="IM518"/>
      <c r="IN518"/>
      <c r="IO518"/>
      <c r="IP518"/>
      <c r="IQ518"/>
      <c r="IR518"/>
      <c r="IS518"/>
      <c r="IT518"/>
      <c r="IU518"/>
      <c r="IV518"/>
    </row>
    <row r="519" spans="1:256" ht="33">
      <c r="A519" s="147">
        <v>104</v>
      </c>
      <c r="B519" s="147" t="s">
        <v>2327</v>
      </c>
      <c r="C519" s="147" t="s">
        <v>1825</v>
      </c>
      <c r="D519" s="170" t="s">
        <v>1826</v>
      </c>
      <c r="E519" s="149" t="s">
        <v>1827</v>
      </c>
      <c r="F519" s="170" t="s">
        <v>1828</v>
      </c>
      <c r="G519" s="136" t="s">
        <v>3809</v>
      </c>
      <c r="H519" s="137" t="s">
        <v>1820</v>
      </c>
      <c r="I519" s="286"/>
      <c r="J519" s="187"/>
      <c r="K519" s="283"/>
      <c r="L519" s="186"/>
      <c r="M519" s="90"/>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s="90"/>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c r="DD519"/>
      <c r="DE519"/>
      <c r="DF519"/>
      <c r="DG519"/>
      <c r="DH519"/>
      <c r="DI519"/>
      <c r="DJ519"/>
      <c r="DK519"/>
      <c r="DL519"/>
      <c r="DM519"/>
      <c r="DN519"/>
      <c r="DO519"/>
      <c r="DP519"/>
      <c r="DQ519"/>
      <c r="DR519"/>
      <c r="DS519"/>
      <c r="DT519"/>
      <c r="DU519"/>
      <c r="DV519"/>
      <c r="DW519"/>
      <c r="DX519"/>
      <c r="DY519"/>
      <c r="DZ519"/>
      <c r="EA519"/>
      <c r="EB519"/>
      <c r="EC519"/>
      <c r="ED519"/>
      <c r="EE519"/>
      <c r="EF519"/>
      <c r="EG519"/>
      <c r="EH519"/>
      <c r="EI519"/>
      <c r="EJ519"/>
      <c r="EK519"/>
      <c r="EL519"/>
      <c r="EM519"/>
      <c r="EN519"/>
      <c r="EO519"/>
      <c r="EP519"/>
      <c r="EQ519"/>
      <c r="ER519"/>
      <c r="ES519"/>
      <c r="ET519"/>
      <c r="EU519"/>
      <c r="EV519"/>
      <c r="EW519"/>
      <c r="EX519"/>
      <c r="EY519"/>
      <c r="EZ519"/>
      <c r="FA519"/>
      <c r="FB519"/>
      <c r="FC519"/>
      <c r="FD519"/>
      <c r="FE519"/>
      <c r="FF519"/>
      <c r="FG519"/>
      <c r="FH519"/>
      <c r="FI519"/>
      <c r="FJ519"/>
      <c r="FK519"/>
      <c r="FL519"/>
      <c r="FM519"/>
      <c r="FN519"/>
      <c r="FO519"/>
      <c r="FP519"/>
      <c r="FQ519"/>
      <c r="FR519"/>
      <c r="FS519"/>
      <c r="FT519"/>
      <c r="FU519"/>
      <c r="FV519"/>
      <c r="FW519"/>
      <c r="FX519"/>
      <c r="FY519"/>
      <c r="FZ519"/>
      <c r="GA519"/>
      <c r="GB519"/>
      <c r="GC519"/>
      <c r="GD519"/>
      <c r="GE519"/>
      <c r="GF519"/>
      <c r="GG519"/>
      <c r="GH519"/>
      <c r="GI519"/>
      <c r="GJ519"/>
      <c r="GK519"/>
      <c r="GL519"/>
      <c r="GM519"/>
      <c r="GN519"/>
      <c r="GO519"/>
      <c r="GP519"/>
      <c r="GQ519"/>
      <c r="GR519"/>
      <c r="GS519"/>
      <c r="GT519"/>
      <c r="GU519"/>
      <c r="GV519"/>
      <c r="GW519"/>
      <c r="GX519"/>
      <c r="GY519"/>
      <c r="GZ519"/>
      <c r="HA519"/>
      <c r="HB519"/>
      <c r="HC519"/>
      <c r="HD519"/>
      <c r="HE519"/>
      <c r="HF519"/>
      <c r="HG519"/>
      <c r="HH519"/>
      <c r="HI519"/>
      <c r="HJ519"/>
      <c r="HK519"/>
      <c r="HL519"/>
      <c r="HM519"/>
      <c r="HN519"/>
      <c r="HO519"/>
      <c r="HP519"/>
      <c r="HQ519"/>
      <c r="HR519"/>
      <c r="HS519"/>
      <c r="HT519"/>
      <c r="HU519"/>
      <c r="HV519"/>
      <c r="HW519"/>
      <c r="HX519"/>
      <c r="HY519"/>
      <c r="HZ519"/>
      <c r="IA519"/>
      <c r="IB519"/>
      <c r="IC519"/>
      <c r="ID519"/>
      <c r="IE519"/>
      <c r="IF519"/>
      <c r="IG519"/>
      <c r="IH519"/>
      <c r="II519"/>
      <c r="IJ519"/>
      <c r="IK519"/>
      <c r="IL519"/>
      <c r="IM519"/>
      <c r="IN519"/>
      <c r="IO519"/>
      <c r="IP519"/>
      <c r="IQ519"/>
      <c r="IR519"/>
      <c r="IS519"/>
      <c r="IT519"/>
      <c r="IU519"/>
      <c r="IV519"/>
    </row>
    <row r="520" spans="1:256" s="12" customFormat="1" ht="33">
      <c r="A520" s="72">
        <v>104</v>
      </c>
      <c r="B520" s="72">
        <v>1</v>
      </c>
      <c r="C520" s="72" t="s">
        <v>1814</v>
      </c>
      <c r="D520" s="51" t="s">
        <v>1815</v>
      </c>
      <c r="E520" s="49" t="s">
        <v>1816</v>
      </c>
      <c r="F520" s="51" t="s">
        <v>1817</v>
      </c>
      <c r="G520" s="59" t="s">
        <v>3810</v>
      </c>
      <c r="H520" s="57" t="s">
        <v>1818</v>
      </c>
      <c r="I520" s="129"/>
      <c r="J520" s="86"/>
      <c r="K520" s="11"/>
      <c r="L520" s="20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c r="DD520"/>
      <c r="DE520"/>
      <c r="DF520"/>
      <c r="DG520"/>
      <c r="DH520"/>
      <c r="DI520"/>
      <c r="DJ520"/>
      <c r="DK520"/>
      <c r="DL520"/>
      <c r="DM520"/>
      <c r="DN520"/>
      <c r="DO520"/>
      <c r="DP520"/>
      <c r="DQ520"/>
      <c r="DR520"/>
      <c r="DS520"/>
      <c r="DT520"/>
      <c r="DU520"/>
      <c r="DV520"/>
      <c r="DW520"/>
      <c r="DX520"/>
      <c r="DY520"/>
      <c r="DZ520"/>
      <c r="EA520"/>
      <c r="EB520"/>
      <c r="EC520"/>
      <c r="ED520"/>
      <c r="EE520"/>
      <c r="EF520"/>
      <c r="EG520"/>
      <c r="EH520"/>
      <c r="EI520"/>
      <c r="EJ520"/>
      <c r="EK520"/>
      <c r="EL520"/>
      <c r="EM520"/>
      <c r="EN520"/>
      <c r="EO520"/>
      <c r="EP520"/>
      <c r="EQ520"/>
      <c r="ER520"/>
      <c r="ES520"/>
      <c r="ET520"/>
      <c r="EU520"/>
      <c r="EV520"/>
      <c r="EW520"/>
      <c r="EX520"/>
      <c r="EY520"/>
      <c r="EZ520"/>
      <c r="FA520"/>
      <c r="FB520"/>
      <c r="FC520"/>
      <c r="FD520"/>
      <c r="FE520"/>
      <c r="FF520"/>
      <c r="FG520"/>
      <c r="FH520"/>
      <c r="FI520"/>
      <c r="FJ520"/>
      <c r="FK520"/>
      <c r="FL520"/>
      <c r="FM520"/>
      <c r="FN520"/>
      <c r="FO520"/>
      <c r="FP520"/>
      <c r="FQ520"/>
      <c r="FR520"/>
      <c r="FS520"/>
      <c r="FT520"/>
      <c r="FU520"/>
      <c r="FV520"/>
      <c r="FW520"/>
      <c r="FX520"/>
      <c r="FY520"/>
      <c r="FZ520"/>
      <c r="GA520"/>
      <c r="GB520"/>
      <c r="GC520"/>
      <c r="GD520"/>
      <c r="GE520"/>
      <c r="GF520"/>
      <c r="GG520"/>
      <c r="GH520"/>
      <c r="GI520"/>
      <c r="GJ520"/>
      <c r="GK520"/>
      <c r="GL520"/>
      <c r="GM520"/>
      <c r="GN520"/>
      <c r="GO520"/>
      <c r="GP520"/>
      <c r="GQ520"/>
      <c r="GR520"/>
      <c r="GS520"/>
      <c r="GT520"/>
      <c r="GU520"/>
      <c r="GV520"/>
      <c r="GW520"/>
      <c r="GX520"/>
      <c r="GY520"/>
      <c r="GZ520"/>
      <c r="HA520"/>
      <c r="HB520"/>
      <c r="HC520"/>
      <c r="HD520"/>
      <c r="HE520"/>
      <c r="HF520"/>
      <c r="HG520"/>
      <c r="HH520"/>
      <c r="HI520"/>
      <c r="HJ520"/>
      <c r="HK520"/>
      <c r="HL520"/>
      <c r="HM520"/>
      <c r="HN520"/>
      <c r="HO520"/>
      <c r="HP520"/>
      <c r="HQ520"/>
      <c r="HR520"/>
      <c r="HS520"/>
      <c r="HT520"/>
      <c r="HU520"/>
      <c r="HV520"/>
      <c r="HW520"/>
      <c r="HX520"/>
      <c r="HY520"/>
      <c r="HZ520"/>
      <c r="IA520"/>
      <c r="IB520"/>
      <c r="IC520"/>
      <c r="ID520"/>
      <c r="IE520"/>
      <c r="IF520"/>
      <c r="IG520"/>
      <c r="IH520"/>
      <c r="II520"/>
      <c r="IJ520"/>
      <c r="IK520"/>
      <c r="IL520"/>
      <c r="IM520"/>
      <c r="IN520"/>
      <c r="IO520"/>
      <c r="IP520"/>
      <c r="IQ520"/>
      <c r="IR520"/>
      <c r="IS520"/>
      <c r="IT520"/>
      <c r="IU520"/>
      <c r="IV520"/>
    </row>
    <row r="521" spans="1:256" s="12" customFormat="1" ht="33">
      <c r="A521" s="72">
        <v>104</v>
      </c>
      <c r="B521" s="72">
        <v>2</v>
      </c>
      <c r="C521" s="72" t="s">
        <v>1829</v>
      </c>
      <c r="D521" s="51" t="s">
        <v>1830</v>
      </c>
      <c r="E521" s="62" t="s">
        <v>1831</v>
      </c>
      <c r="F521" s="51" t="s">
        <v>1832</v>
      </c>
      <c r="G521" s="59" t="s">
        <v>3811</v>
      </c>
      <c r="H521" s="57" t="s">
        <v>1834</v>
      </c>
      <c r="I521" s="129"/>
      <c r="J521" s="86"/>
      <c r="K521" s="11"/>
      <c r="L521" s="200"/>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c r="DD521"/>
      <c r="DE521"/>
      <c r="DF521"/>
      <c r="DG521"/>
      <c r="DH521"/>
      <c r="DI521"/>
      <c r="DJ521"/>
      <c r="DK521"/>
      <c r="DL521"/>
      <c r="DM521"/>
      <c r="DN521"/>
      <c r="DO521"/>
      <c r="DP521"/>
      <c r="DQ521"/>
      <c r="DR521"/>
      <c r="DS521"/>
      <c r="DT521"/>
      <c r="DU521"/>
      <c r="DV521"/>
      <c r="DW521"/>
      <c r="DX521"/>
      <c r="DY521"/>
      <c r="DZ521"/>
      <c r="EA521"/>
      <c r="EB521"/>
      <c r="EC521"/>
      <c r="ED521"/>
      <c r="EE521"/>
      <c r="EF521"/>
      <c r="EG521"/>
      <c r="EH521"/>
      <c r="EI521"/>
      <c r="EJ521"/>
      <c r="EK521"/>
      <c r="EL521"/>
      <c r="EM521"/>
      <c r="EN521"/>
      <c r="EO521"/>
      <c r="EP521"/>
      <c r="EQ521"/>
      <c r="ER521"/>
      <c r="ES521"/>
      <c r="ET521"/>
      <c r="EU521"/>
      <c r="EV521"/>
      <c r="EW521"/>
      <c r="EX521"/>
      <c r="EY521"/>
      <c r="EZ521"/>
      <c r="FA521"/>
      <c r="FB521"/>
      <c r="FC521"/>
      <c r="FD521"/>
      <c r="FE521"/>
      <c r="FF521"/>
      <c r="FG521"/>
      <c r="FH521"/>
      <c r="FI521"/>
      <c r="FJ521"/>
      <c r="FK521"/>
      <c r="FL521"/>
      <c r="FM521"/>
      <c r="FN521"/>
      <c r="FO521"/>
      <c r="FP521"/>
      <c r="FQ521"/>
      <c r="FR521"/>
      <c r="FS521"/>
      <c r="FT521"/>
      <c r="FU521"/>
      <c r="FV521"/>
      <c r="FW521"/>
      <c r="FX521"/>
      <c r="FY521"/>
      <c r="FZ521"/>
      <c r="GA521"/>
      <c r="GB521"/>
      <c r="GC521"/>
      <c r="GD521"/>
      <c r="GE521"/>
      <c r="GF521"/>
      <c r="GG521"/>
      <c r="GH521"/>
      <c r="GI521"/>
      <c r="GJ521"/>
      <c r="GK521"/>
      <c r="GL521"/>
      <c r="GM521"/>
      <c r="GN521"/>
      <c r="GO521"/>
      <c r="GP521"/>
      <c r="GQ521"/>
      <c r="GR521"/>
      <c r="GS521"/>
      <c r="GT521"/>
      <c r="GU521"/>
      <c r="GV521"/>
      <c r="GW521"/>
      <c r="GX521"/>
      <c r="GY521"/>
      <c r="GZ521"/>
      <c r="HA521"/>
      <c r="HB521"/>
      <c r="HC521"/>
      <c r="HD521"/>
      <c r="HE521"/>
      <c r="HF521"/>
      <c r="HG521"/>
      <c r="HH521"/>
      <c r="HI521"/>
      <c r="HJ521"/>
      <c r="HK521"/>
      <c r="HL521"/>
      <c r="HM521"/>
      <c r="HN521"/>
      <c r="HO521"/>
      <c r="HP521"/>
      <c r="HQ521"/>
      <c r="HR521"/>
      <c r="HS521"/>
      <c r="HT521"/>
      <c r="HU521"/>
      <c r="HV521"/>
      <c r="HW521"/>
      <c r="HX521"/>
      <c r="HY521"/>
      <c r="HZ521"/>
      <c r="IA521"/>
      <c r="IB521"/>
      <c r="IC521"/>
      <c r="ID521"/>
      <c r="IE521"/>
      <c r="IF521"/>
      <c r="IG521"/>
      <c r="IH521"/>
      <c r="II521"/>
      <c r="IJ521"/>
      <c r="IK521"/>
      <c r="IL521"/>
      <c r="IM521"/>
      <c r="IN521"/>
      <c r="IO521"/>
      <c r="IP521"/>
      <c r="IQ521"/>
      <c r="IR521"/>
      <c r="IS521"/>
      <c r="IT521"/>
      <c r="IU521"/>
      <c r="IV521"/>
    </row>
    <row r="522" spans="1:256" s="12" customFormat="1">
      <c r="A522" s="85">
        <v>104</v>
      </c>
      <c r="B522" s="72">
        <v>3</v>
      </c>
      <c r="C522" s="72" t="s">
        <v>1835</v>
      </c>
      <c r="D522" s="51" t="s">
        <v>1836</v>
      </c>
      <c r="E522" s="62" t="s">
        <v>1837</v>
      </c>
      <c r="F522" s="51" t="s">
        <v>1838</v>
      </c>
      <c r="G522" s="59" t="s">
        <v>1833</v>
      </c>
      <c r="H522" s="57" t="s">
        <v>1839</v>
      </c>
      <c r="I522" s="129"/>
      <c r="J522" s="242"/>
      <c r="K522" s="11"/>
      <c r="L522" s="200"/>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c r="DD522"/>
      <c r="DE522"/>
      <c r="DF522"/>
      <c r="DG522"/>
      <c r="DH522"/>
      <c r="DI522"/>
      <c r="DJ522"/>
      <c r="DK522"/>
      <c r="DL522"/>
      <c r="DM522"/>
      <c r="DN522"/>
      <c r="DO522"/>
      <c r="DP522"/>
      <c r="DQ522"/>
      <c r="DR522"/>
      <c r="DS522"/>
      <c r="DT522"/>
      <c r="DU522"/>
      <c r="DV522"/>
      <c r="DW522"/>
      <c r="DX522"/>
      <c r="DY522"/>
      <c r="DZ522"/>
      <c r="EA522"/>
      <c r="EB522"/>
      <c r="EC522"/>
      <c r="ED522"/>
      <c r="EE522"/>
      <c r="EF522"/>
      <c r="EG522"/>
      <c r="EH522"/>
      <c r="EI522"/>
      <c r="EJ522"/>
      <c r="EK522"/>
      <c r="EL522"/>
      <c r="EM522"/>
      <c r="EN522"/>
      <c r="EO522"/>
      <c r="EP522"/>
      <c r="EQ522"/>
      <c r="ER522"/>
      <c r="ES522"/>
      <c r="ET522"/>
      <c r="EU522"/>
      <c r="EV522"/>
      <c r="EW522"/>
      <c r="EX522"/>
      <c r="EY522"/>
      <c r="EZ522"/>
      <c r="FA522"/>
      <c r="FB522"/>
      <c r="FC522"/>
      <c r="FD522"/>
      <c r="FE522"/>
      <c r="FF522"/>
      <c r="FG522"/>
      <c r="FH522"/>
      <c r="FI522"/>
      <c r="FJ522"/>
      <c r="FK522"/>
      <c r="FL522"/>
      <c r="FM522"/>
      <c r="FN522"/>
      <c r="FO522"/>
      <c r="FP522"/>
      <c r="FQ522"/>
      <c r="FR522"/>
      <c r="FS522"/>
      <c r="FT522"/>
      <c r="FU522"/>
      <c r="FV522"/>
      <c r="FW522"/>
      <c r="FX522"/>
      <c r="FY522"/>
      <c r="FZ522"/>
      <c r="GA522"/>
      <c r="GB522"/>
      <c r="GC522"/>
      <c r="GD522"/>
      <c r="GE522"/>
      <c r="GF522"/>
      <c r="GG522"/>
      <c r="GH522"/>
      <c r="GI522"/>
      <c r="GJ522"/>
      <c r="GK522"/>
      <c r="GL522"/>
      <c r="GM522"/>
      <c r="GN522"/>
      <c r="GO522"/>
      <c r="GP522"/>
      <c r="GQ522"/>
      <c r="GR522"/>
      <c r="GS522"/>
      <c r="GT522"/>
      <c r="GU522"/>
      <c r="GV522"/>
      <c r="GW522"/>
      <c r="GX522"/>
      <c r="GY522"/>
      <c r="GZ522"/>
      <c r="HA522"/>
      <c r="HB522"/>
      <c r="HC522"/>
      <c r="HD522"/>
      <c r="HE522"/>
      <c r="HF522"/>
      <c r="HG522"/>
      <c r="HH522"/>
      <c r="HI522"/>
      <c r="HJ522"/>
      <c r="HK522"/>
      <c r="HL522"/>
      <c r="HM522"/>
      <c r="HN522"/>
      <c r="HO522"/>
      <c r="HP522"/>
      <c r="HQ522"/>
      <c r="HR522"/>
      <c r="HS522"/>
      <c r="HT522"/>
      <c r="HU522"/>
      <c r="HV522"/>
      <c r="HW522"/>
      <c r="HX522"/>
      <c r="HY522"/>
      <c r="HZ522"/>
      <c r="IA522"/>
      <c r="IB522"/>
      <c r="IC522"/>
      <c r="ID522"/>
      <c r="IE522"/>
      <c r="IF522"/>
      <c r="IG522"/>
      <c r="IH522"/>
      <c r="II522"/>
      <c r="IJ522"/>
      <c r="IK522"/>
      <c r="IL522"/>
      <c r="IM522"/>
      <c r="IN522"/>
      <c r="IO522"/>
      <c r="IP522"/>
      <c r="IQ522"/>
      <c r="IR522"/>
      <c r="IS522"/>
      <c r="IT522"/>
      <c r="IU522"/>
      <c r="IV522"/>
    </row>
    <row r="523" spans="1:256" s="12" customFormat="1">
      <c r="A523" s="85">
        <v>104</v>
      </c>
      <c r="B523" s="72">
        <v>4</v>
      </c>
      <c r="C523" s="72" t="s">
        <v>1840</v>
      </c>
      <c r="D523" s="51" t="s">
        <v>1841</v>
      </c>
      <c r="E523" s="62" t="s">
        <v>1837</v>
      </c>
      <c r="F523" s="51" t="s">
        <v>1842</v>
      </c>
      <c r="G523" s="59" t="s">
        <v>1833</v>
      </c>
      <c r="H523" s="57" t="s">
        <v>1843</v>
      </c>
      <c r="I523" s="129"/>
      <c r="J523" s="242"/>
      <c r="K523" s="11"/>
      <c r="L523" s="200"/>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c r="DD523"/>
      <c r="DE523"/>
      <c r="DF523"/>
      <c r="DG523"/>
      <c r="DH523"/>
      <c r="DI523"/>
      <c r="DJ523"/>
      <c r="DK523"/>
      <c r="DL523"/>
      <c r="DM523"/>
      <c r="DN523"/>
      <c r="DO523"/>
      <c r="DP523"/>
      <c r="DQ523"/>
      <c r="DR523"/>
      <c r="DS523"/>
      <c r="DT523"/>
      <c r="DU523"/>
      <c r="DV523"/>
      <c r="DW523"/>
      <c r="DX523"/>
      <c r="DY523"/>
      <c r="DZ523"/>
      <c r="EA523"/>
      <c r="EB523"/>
      <c r="EC523"/>
      <c r="ED523"/>
      <c r="EE523"/>
      <c r="EF523"/>
      <c r="EG523"/>
      <c r="EH523"/>
      <c r="EI523"/>
      <c r="EJ523"/>
      <c r="EK523"/>
      <c r="EL523"/>
      <c r="EM523"/>
      <c r="EN523"/>
      <c r="EO523"/>
      <c r="EP523"/>
      <c r="EQ523"/>
      <c r="ER523"/>
      <c r="ES523"/>
      <c r="ET523"/>
      <c r="EU523"/>
      <c r="EV523"/>
      <c r="EW523"/>
      <c r="EX523"/>
      <c r="EY523"/>
      <c r="EZ523"/>
      <c r="FA523"/>
      <c r="FB523"/>
      <c r="FC523"/>
      <c r="FD523"/>
      <c r="FE523"/>
      <c r="FF523"/>
      <c r="FG523"/>
      <c r="FH523"/>
      <c r="FI523"/>
      <c r="FJ523"/>
      <c r="FK523"/>
      <c r="FL523"/>
      <c r="FM523"/>
      <c r="FN523"/>
      <c r="FO523"/>
      <c r="FP523"/>
      <c r="FQ523"/>
      <c r="FR523"/>
      <c r="FS523"/>
      <c r="FT523"/>
      <c r="FU523"/>
      <c r="FV523"/>
      <c r="FW523"/>
      <c r="FX523"/>
      <c r="FY523"/>
      <c r="FZ523"/>
      <c r="GA523"/>
      <c r="GB523"/>
      <c r="GC523"/>
      <c r="GD523"/>
      <c r="GE523"/>
      <c r="GF523"/>
      <c r="GG523"/>
      <c r="GH523"/>
      <c r="GI523"/>
      <c r="GJ523"/>
      <c r="GK523"/>
      <c r="GL523"/>
      <c r="GM523"/>
      <c r="GN523"/>
      <c r="GO523"/>
      <c r="GP523"/>
      <c r="GQ523"/>
      <c r="GR523"/>
      <c r="GS523"/>
      <c r="GT523"/>
      <c r="GU523"/>
      <c r="GV523"/>
      <c r="GW523"/>
      <c r="GX523"/>
      <c r="GY523"/>
      <c r="GZ523"/>
      <c r="HA523"/>
      <c r="HB523"/>
      <c r="HC523"/>
      <c r="HD523"/>
      <c r="HE523"/>
      <c r="HF523"/>
      <c r="HG523"/>
      <c r="HH523"/>
      <c r="HI523"/>
      <c r="HJ523"/>
      <c r="HK523"/>
      <c r="HL523"/>
      <c r="HM523"/>
      <c r="HN523"/>
      <c r="HO523"/>
      <c r="HP523"/>
      <c r="HQ523"/>
      <c r="HR523"/>
      <c r="HS523"/>
      <c r="HT523"/>
      <c r="HU523"/>
      <c r="HV523"/>
      <c r="HW523"/>
      <c r="HX523"/>
      <c r="HY523"/>
      <c r="HZ523"/>
      <c r="IA523"/>
      <c r="IB523"/>
      <c r="IC523"/>
      <c r="ID523"/>
      <c r="IE523"/>
      <c r="IF523"/>
      <c r="IG523"/>
      <c r="IH523"/>
      <c r="II523"/>
      <c r="IJ523"/>
      <c r="IK523"/>
      <c r="IL523"/>
      <c r="IM523"/>
      <c r="IN523"/>
      <c r="IO523"/>
      <c r="IP523"/>
      <c r="IQ523"/>
      <c r="IR523"/>
      <c r="IS523"/>
      <c r="IT523"/>
      <c r="IU523"/>
      <c r="IV523"/>
    </row>
    <row r="524" spans="1:256" s="12" customFormat="1">
      <c r="A524" s="85">
        <v>104</v>
      </c>
      <c r="B524" s="72">
        <v>5</v>
      </c>
      <c r="C524" s="72" t="s">
        <v>1844</v>
      </c>
      <c r="D524" s="51" t="s">
        <v>1845</v>
      </c>
      <c r="E524" s="62" t="s">
        <v>1831</v>
      </c>
      <c r="F524" s="51" t="s">
        <v>1846</v>
      </c>
      <c r="G524" s="59" t="s">
        <v>1833</v>
      </c>
      <c r="H524" s="57" t="s">
        <v>1847</v>
      </c>
      <c r="I524" s="129"/>
      <c r="J524" s="242"/>
      <c r="K524" s="11"/>
      <c r="L524" s="200"/>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c r="DD524"/>
      <c r="DE524"/>
      <c r="DF524"/>
      <c r="DG524"/>
      <c r="DH524"/>
      <c r="DI524"/>
      <c r="DJ524"/>
      <c r="DK524"/>
      <c r="DL524"/>
      <c r="DM524"/>
      <c r="DN524"/>
      <c r="DO524"/>
      <c r="DP524"/>
      <c r="DQ524"/>
      <c r="DR524"/>
      <c r="DS524"/>
      <c r="DT524"/>
      <c r="DU524"/>
      <c r="DV524"/>
      <c r="DW524"/>
      <c r="DX524"/>
      <c r="DY524"/>
      <c r="DZ524"/>
      <c r="EA524"/>
      <c r="EB524"/>
      <c r="EC524"/>
      <c r="ED524"/>
      <c r="EE524"/>
      <c r="EF524"/>
      <c r="EG524"/>
      <c r="EH524"/>
      <c r="EI524"/>
      <c r="EJ524"/>
      <c r="EK524"/>
      <c r="EL524"/>
      <c r="EM524"/>
      <c r="EN524"/>
      <c r="EO524"/>
      <c r="EP524"/>
      <c r="EQ524"/>
      <c r="ER524"/>
      <c r="ES524"/>
      <c r="ET524"/>
      <c r="EU524"/>
      <c r="EV524"/>
      <c r="EW524"/>
      <c r="EX524"/>
      <c r="EY524"/>
      <c r="EZ524"/>
      <c r="FA524"/>
      <c r="FB524"/>
      <c r="FC524"/>
      <c r="FD524"/>
      <c r="FE524"/>
      <c r="FF524"/>
      <c r="FG524"/>
      <c r="FH524"/>
      <c r="FI524"/>
      <c r="FJ524"/>
      <c r="FK524"/>
      <c r="FL524"/>
      <c r="FM524"/>
      <c r="FN524"/>
      <c r="FO524"/>
      <c r="FP524"/>
      <c r="FQ524"/>
      <c r="FR524"/>
      <c r="FS524"/>
      <c r="FT524"/>
      <c r="FU524"/>
      <c r="FV524"/>
      <c r="FW524"/>
      <c r="FX524"/>
      <c r="FY524"/>
      <c r="FZ524"/>
      <c r="GA524"/>
      <c r="GB524"/>
      <c r="GC524"/>
      <c r="GD524"/>
      <c r="GE524"/>
      <c r="GF524"/>
      <c r="GG524"/>
      <c r="GH524"/>
      <c r="GI524"/>
      <c r="GJ524"/>
      <c r="GK524"/>
      <c r="GL524"/>
      <c r="GM524"/>
      <c r="GN524"/>
      <c r="GO524"/>
      <c r="GP524"/>
      <c r="GQ524"/>
      <c r="GR524"/>
      <c r="GS524"/>
      <c r="GT524"/>
      <c r="GU524"/>
      <c r="GV524"/>
      <c r="GW524"/>
      <c r="GX524"/>
      <c r="GY524"/>
      <c r="GZ524"/>
      <c r="HA524"/>
      <c r="HB524"/>
      <c r="HC524"/>
      <c r="HD524"/>
      <c r="HE524"/>
      <c r="HF524"/>
      <c r="HG524"/>
      <c r="HH524"/>
      <c r="HI524"/>
      <c r="HJ524"/>
      <c r="HK524"/>
      <c r="HL524"/>
      <c r="HM524"/>
      <c r="HN524"/>
      <c r="HO524"/>
      <c r="HP524"/>
      <c r="HQ524"/>
      <c r="HR524"/>
      <c r="HS524"/>
      <c r="HT524"/>
      <c r="HU524"/>
      <c r="HV524"/>
      <c r="HW524"/>
      <c r="HX524"/>
      <c r="HY524"/>
      <c r="HZ524"/>
      <c r="IA524"/>
      <c r="IB524"/>
      <c r="IC524"/>
      <c r="ID524"/>
      <c r="IE524"/>
      <c r="IF524"/>
      <c r="IG524"/>
      <c r="IH524"/>
      <c r="II524"/>
      <c r="IJ524"/>
      <c r="IK524"/>
      <c r="IL524"/>
      <c r="IM524"/>
      <c r="IN524"/>
      <c r="IO524"/>
      <c r="IP524"/>
      <c r="IQ524"/>
      <c r="IR524"/>
      <c r="IS524"/>
      <c r="IT524"/>
      <c r="IU524"/>
      <c r="IV524"/>
    </row>
    <row r="525" spans="1:256" s="12" customFormat="1" ht="33">
      <c r="A525" s="85">
        <v>104</v>
      </c>
      <c r="B525" s="72">
        <v>6</v>
      </c>
      <c r="C525" s="72" t="s">
        <v>1848</v>
      </c>
      <c r="D525" s="51" t="s">
        <v>1830</v>
      </c>
      <c r="E525" s="62" t="s">
        <v>1837</v>
      </c>
      <c r="F525" s="51" t="s">
        <v>1849</v>
      </c>
      <c r="G525" s="59" t="s">
        <v>3812</v>
      </c>
      <c r="H525" s="57" t="s">
        <v>1850</v>
      </c>
      <c r="I525" s="129"/>
      <c r="J525" s="242"/>
      <c r="K525" s="11"/>
      <c r="L525" s="200"/>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c r="DD525"/>
      <c r="DE525"/>
      <c r="DF525"/>
      <c r="DG525"/>
      <c r="DH525"/>
      <c r="DI525"/>
      <c r="DJ525"/>
      <c r="DK525"/>
      <c r="DL525"/>
      <c r="DM525"/>
      <c r="DN525"/>
      <c r="DO525"/>
      <c r="DP525"/>
      <c r="DQ525"/>
      <c r="DR525"/>
      <c r="DS525"/>
      <c r="DT525"/>
      <c r="DU525"/>
      <c r="DV525"/>
      <c r="DW525"/>
      <c r="DX525"/>
      <c r="DY525"/>
      <c r="DZ525"/>
      <c r="EA525"/>
      <c r="EB525"/>
      <c r="EC525"/>
      <c r="ED525"/>
      <c r="EE525"/>
      <c r="EF525"/>
      <c r="EG525"/>
      <c r="EH525"/>
      <c r="EI525"/>
      <c r="EJ525"/>
      <c r="EK525"/>
      <c r="EL525"/>
      <c r="EM525"/>
      <c r="EN525"/>
      <c r="EO525"/>
      <c r="EP525"/>
      <c r="EQ525"/>
      <c r="ER525"/>
      <c r="ES525"/>
      <c r="ET525"/>
      <c r="EU525"/>
      <c r="EV525"/>
      <c r="EW525"/>
      <c r="EX525"/>
      <c r="EY525"/>
      <c r="EZ525"/>
      <c r="FA525"/>
      <c r="FB525"/>
      <c r="FC525"/>
      <c r="FD525"/>
      <c r="FE525"/>
      <c r="FF525"/>
      <c r="FG525"/>
      <c r="FH525"/>
      <c r="FI525"/>
      <c r="FJ525"/>
      <c r="FK525"/>
      <c r="FL525"/>
      <c r="FM525"/>
      <c r="FN525"/>
      <c r="FO525"/>
      <c r="FP525"/>
      <c r="FQ525"/>
      <c r="FR525"/>
      <c r="FS525"/>
      <c r="FT525"/>
      <c r="FU525"/>
      <c r="FV525"/>
      <c r="FW525"/>
      <c r="FX525"/>
      <c r="FY525"/>
      <c r="FZ525"/>
      <c r="GA525"/>
      <c r="GB525"/>
      <c r="GC525"/>
      <c r="GD525"/>
      <c r="GE525"/>
      <c r="GF525"/>
      <c r="GG525"/>
      <c r="GH525"/>
      <c r="GI525"/>
      <c r="GJ525"/>
      <c r="GK525"/>
      <c r="GL525"/>
      <c r="GM525"/>
      <c r="GN525"/>
      <c r="GO525"/>
      <c r="GP525"/>
      <c r="GQ525"/>
      <c r="GR525"/>
      <c r="GS525"/>
      <c r="GT525"/>
      <c r="GU525"/>
      <c r="GV525"/>
      <c r="GW525"/>
      <c r="GX525"/>
      <c r="GY525"/>
      <c r="GZ525"/>
      <c r="HA525"/>
      <c r="HB525"/>
      <c r="HC525"/>
      <c r="HD525"/>
      <c r="HE525"/>
      <c r="HF525"/>
      <c r="HG525"/>
      <c r="HH525"/>
      <c r="HI525"/>
      <c r="HJ525"/>
      <c r="HK525"/>
      <c r="HL525"/>
      <c r="HM525"/>
      <c r="HN525"/>
      <c r="HO525"/>
      <c r="HP525"/>
      <c r="HQ525"/>
      <c r="HR525"/>
      <c r="HS525"/>
      <c r="HT525"/>
      <c r="HU525"/>
      <c r="HV525"/>
      <c r="HW525"/>
      <c r="HX525"/>
      <c r="HY525"/>
      <c r="HZ525"/>
      <c r="IA525"/>
      <c r="IB525"/>
      <c r="IC525"/>
      <c r="ID525"/>
      <c r="IE525"/>
      <c r="IF525"/>
      <c r="IG525"/>
      <c r="IH525"/>
      <c r="II525"/>
      <c r="IJ525"/>
      <c r="IK525"/>
      <c r="IL525"/>
      <c r="IM525"/>
      <c r="IN525"/>
      <c r="IO525"/>
      <c r="IP525"/>
      <c r="IQ525"/>
      <c r="IR525"/>
      <c r="IS525"/>
      <c r="IT525"/>
      <c r="IU525"/>
      <c r="IV525"/>
    </row>
    <row r="526" spans="1:256" s="12" customFormat="1" ht="33">
      <c r="A526" s="85">
        <v>104</v>
      </c>
      <c r="B526" s="72">
        <v>7</v>
      </c>
      <c r="C526" s="72" t="s">
        <v>1851</v>
      </c>
      <c r="D526" s="51" t="s">
        <v>1845</v>
      </c>
      <c r="E526" s="62" t="s">
        <v>1831</v>
      </c>
      <c r="F526" s="51" t="s">
        <v>1852</v>
      </c>
      <c r="G526" s="59" t="s">
        <v>3803</v>
      </c>
      <c r="H526" s="57" t="s">
        <v>1853</v>
      </c>
      <c r="I526" s="129"/>
      <c r="J526" s="242"/>
      <c r="K526" s="11"/>
      <c r="L526" s="200"/>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c r="DD526"/>
      <c r="DE526"/>
      <c r="DF526"/>
      <c r="DG526"/>
      <c r="DH526"/>
      <c r="DI526"/>
      <c r="DJ526"/>
      <c r="DK526"/>
      <c r="DL526"/>
      <c r="DM526"/>
      <c r="DN526"/>
      <c r="DO526"/>
      <c r="DP526"/>
      <c r="DQ526"/>
      <c r="DR526"/>
      <c r="DS526"/>
      <c r="DT526"/>
      <c r="DU526"/>
      <c r="DV526"/>
      <c r="DW526"/>
      <c r="DX526"/>
      <c r="DY526"/>
      <c r="DZ526"/>
      <c r="EA526"/>
      <c r="EB526"/>
      <c r="EC526"/>
      <c r="ED526"/>
      <c r="EE526"/>
      <c r="EF526"/>
      <c r="EG526"/>
      <c r="EH526"/>
      <c r="EI526"/>
      <c r="EJ526"/>
      <c r="EK526"/>
      <c r="EL526"/>
      <c r="EM526"/>
      <c r="EN526"/>
      <c r="EO526"/>
      <c r="EP526"/>
      <c r="EQ526"/>
      <c r="ER526"/>
      <c r="ES526"/>
      <c r="ET526"/>
      <c r="EU526"/>
      <c r="EV526"/>
      <c r="EW526"/>
      <c r="EX526"/>
      <c r="EY526"/>
      <c r="EZ526"/>
      <c r="FA526"/>
      <c r="FB526"/>
      <c r="FC526"/>
      <c r="FD526"/>
      <c r="FE526"/>
      <c r="FF526"/>
      <c r="FG526"/>
      <c r="FH526"/>
      <c r="FI526"/>
      <c r="FJ526"/>
      <c r="FK526"/>
      <c r="FL526"/>
      <c r="FM526"/>
      <c r="FN526"/>
      <c r="FO526"/>
      <c r="FP526"/>
      <c r="FQ526"/>
      <c r="FR526"/>
      <c r="FS526"/>
      <c r="FT526"/>
      <c r="FU526"/>
      <c r="FV526"/>
      <c r="FW526"/>
      <c r="FX526"/>
      <c r="FY526"/>
      <c r="FZ526"/>
      <c r="GA526"/>
      <c r="GB526"/>
      <c r="GC526"/>
      <c r="GD526"/>
      <c r="GE526"/>
      <c r="GF526"/>
      <c r="GG526"/>
      <c r="GH526"/>
      <c r="GI526"/>
      <c r="GJ526"/>
      <c r="GK526"/>
      <c r="GL526"/>
      <c r="GM526"/>
      <c r="GN526"/>
      <c r="GO526"/>
      <c r="GP526"/>
      <c r="GQ526"/>
      <c r="GR526"/>
      <c r="GS526"/>
      <c r="GT526"/>
      <c r="GU526"/>
      <c r="GV526"/>
      <c r="GW526"/>
      <c r="GX526"/>
      <c r="GY526"/>
      <c r="GZ526"/>
      <c r="HA526"/>
      <c r="HB526"/>
      <c r="HC526"/>
      <c r="HD526"/>
      <c r="HE526"/>
      <c r="HF526"/>
      <c r="HG526"/>
      <c r="HH526"/>
      <c r="HI526"/>
      <c r="HJ526"/>
      <c r="HK526"/>
      <c r="HL526"/>
      <c r="HM526"/>
      <c r="HN526"/>
      <c r="HO526"/>
      <c r="HP526"/>
      <c r="HQ526"/>
      <c r="HR526"/>
      <c r="HS526"/>
      <c r="HT526"/>
      <c r="HU526"/>
      <c r="HV526"/>
      <c r="HW526"/>
      <c r="HX526"/>
      <c r="HY526"/>
      <c r="HZ526"/>
      <c r="IA526"/>
      <c r="IB526"/>
      <c r="IC526"/>
      <c r="ID526"/>
      <c r="IE526"/>
      <c r="IF526"/>
      <c r="IG526"/>
      <c r="IH526"/>
      <c r="II526"/>
      <c r="IJ526"/>
      <c r="IK526"/>
      <c r="IL526"/>
      <c r="IM526"/>
      <c r="IN526"/>
      <c r="IO526"/>
      <c r="IP526"/>
      <c r="IQ526"/>
      <c r="IR526"/>
      <c r="IS526"/>
      <c r="IT526"/>
      <c r="IU526"/>
      <c r="IV526"/>
    </row>
    <row r="527" spans="1:256" s="12" customFormat="1">
      <c r="A527" s="85">
        <v>104</v>
      </c>
      <c r="B527" s="72">
        <v>8</v>
      </c>
      <c r="C527" s="72" t="s">
        <v>1854</v>
      </c>
      <c r="D527" s="51" t="s">
        <v>1830</v>
      </c>
      <c r="E527" s="62" t="s">
        <v>1855</v>
      </c>
      <c r="F527" s="51" t="s">
        <v>1856</v>
      </c>
      <c r="G527" s="59" t="s">
        <v>1833</v>
      </c>
      <c r="H527" s="57" t="s">
        <v>1857</v>
      </c>
      <c r="I527" s="129"/>
      <c r="J527" s="242"/>
      <c r="K527" s="11"/>
      <c r="L527" s="200"/>
      <c r="EO527"/>
      <c r="EP527"/>
      <c r="EQ527"/>
      <c r="ER527"/>
      <c r="ES527"/>
      <c r="ET527"/>
      <c r="EU527"/>
      <c r="EV527"/>
      <c r="EW527"/>
      <c r="EX527"/>
      <c r="EY527"/>
      <c r="EZ527"/>
      <c r="FA527"/>
      <c r="FB527"/>
      <c r="FC527"/>
      <c r="FD527"/>
      <c r="FE527"/>
      <c r="FF527"/>
      <c r="FG527"/>
      <c r="FH527"/>
      <c r="FI527"/>
      <c r="FJ527"/>
      <c r="FK527"/>
      <c r="FL527"/>
      <c r="FM527"/>
      <c r="FN527"/>
      <c r="FO527"/>
      <c r="FP527"/>
      <c r="FQ527"/>
      <c r="FR527"/>
      <c r="FS527"/>
      <c r="FT527"/>
      <c r="FU527"/>
      <c r="FV527"/>
      <c r="FW527"/>
      <c r="FX527"/>
      <c r="FY527"/>
      <c r="FZ527"/>
      <c r="GA527"/>
      <c r="GB527"/>
      <c r="GC527"/>
      <c r="GD527"/>
      <c r="GE527"/>
      <c r="GF527"/>
      <c r="GG527"/>
      <c r="GH527"/>
      <c r="GI527"/>
      <c r="GJ527"/>
      <c r="GK527"/>
      <c r="GL527"/>
      <c r="GM527"/>
      <c r="GN527"/>
      <c r="GO527"/>
      <c r="GP527"/>
      <c r="GQ527"/>
      <c r="GR527"/>
      <c r="GS527"/>
      <c r="GT527"/>
      <c r="GU527"/>
      <c r="GV527"/>
      <c r="GW527"/>
      <c r="GX527"/>
      <c r="GY527"/>
      <c r="GZ527"/>
      <c r="HA527"/>
      <c r="HB527"/>
      <c r="HC527"/>
      <c r="HD527"/>
      <c r="HE527"/>
      <c r="HF527"/>
      <c r="HG527"/>
      <c r="HH527"/>
      <c r="HI527"/>
      <c r="HJ527"/>
      <c r="HK527"/>
      <c r="HL527"/>
      <c r="HM527"/>
      <c r="HN527"/>
      <c r="HO527"/>
      <c r="HP527"/>
      <c r="HQ527"/>
      <c r="HR527"/>
      <c r="HS527"/>
      <c r="HT527"/>
      <c r="HU527"/>
      <c r="HV527"/>
      <c r="HW527"/>
      <c r="HX527"/>
      <c r="HY527"/>
      <c r="HZ527"/>
      <c r="IA527"/>
      <c r="IB527"/>
      <c r="IC527"/>
      <c r="ID527"/>
      <c r="IE527"/>
      <c r="IF527"/>
      <c r="IG527"/>
      <c r="IH527"/>
      <c r="II527"/>
      <c r="IJ527"/>
      <c r="IK527"/>
      <c r="IL527"/>
      <c r="IM527"/>
      <c r="IN527"/>
      <c r="IO527"/>
      <c r="IP527"/>
      <c r="IQ527"/>
      <c r="IR527"/>
      <c r="IS527"/>
      <c r="IT527"/>
      <c r="IU527"/>
      <c r="IV527"/>
    </row>
    <row r="528" spans="1:256" s="12" customFormat="1">
      <c r="A528" s="85">
        <v>104</v>
      </c>
      <c r="B528" s="72">
        <v>9</v>
      </c>
      <c r="C528" s="72" t="s">
        <v>1858</v>
      </c>
      <c r="D528" s="51" t="s">
        <v>1859</v>
      </c>
      <c r="E528" s="62" t="s">
        <v>1837</v>
      </c>
      <c r="F528" s="51" t="s">
        <v>1860</v>
      </c>
      <c r="G528" s="59" t="s">
        <v>1833</v>
      </c>
      <c r="H528" s="57" t="s">
        <v>1861</v>
      </c>
      <c r="I528" s="129"/>
      <c r="J528" s="242"/>
      <c r="K528" s="11"/>
      <c r="L528" s="200"/>
    </row>
    <row r="529" spans="1:12" s="12" customFormat="1" ht="33">
      <c r="A529" s="85">
        <v>104</v>
      </c>
      <c r="B529" s="72">
        <v>10</v>
      </c>
      <c r="C529" s="72" t="s">
        <v>1862</v>
      </c>
      <c r="D529" s="51" t="s">
        <v>1859</v>
      </c>
      <c r="E529" s="62" t="s">
        <v>1837</v>
      </c>
      <c r="F529" s="51" t="s">
        <v>1863</v>
      </c>
      <c r="G529" s="59" t="s">
        <v>3813</v>
      </c>
      <c r="H529" s="57" t="s">
        <v>1864</v>
      </c>
      <c r="I529" s="129"/>
      <c r="J529" s="242"/>
      <c r="K529" s="11"/>
      <c r="L529" s="200"/>
    </row>
    <row r="530" spans="1:12" s="12" customFormat="1">
      <c r="A530" s="85">
        <v>104</v>
      </c>
      <c r="B530" s="72">
        <v>11</v>
      </c>
      <c r="C530" s="72" t="s">
        <v>1865</v>
      </c>
      <c r="D530" s="51" t="s">
        <v>1866</v>
      </c>
      <c r="E530" s="62" t="s">
        <v>1597</v>
      </c>
      <c r="F530" s="51" t="s">
        <v>2344</v>
      </c>
      <c r="G530" s="59" t="s">
        <v>1867</v>
      </c>
      <c r="H530" s="57" t="s">
        <v>1872</v>
      </c>
      <c r="I530" s="129"/>
      <c r="J530" s="242"/>
      <c r="K530" s="11"/>
      <c r="L530" s="200"/>
    </row>
    <row r="531" spans="1:12" s="12" customFormat="1">
      <c r="A531" s="85">
        <v>104</v>
      </c>
      <c r="B531" s="72">
        <v>12</v>
      </c>
      <c r="C531" s="72" t="s">
        <v>1868</v>
      </c>
      <c r="D531" s="51" t="s">
        <v>1869</v>
      </c>
      <c r="E531" s="62" t="s">
        <v>1870</v>
      </c>
      <c r="F531" s="51" t="s">
        <v>2345</v>
      </c>
      <c r="G531" s="59" t="s">
        <v>1871</v>
      </c>
      <c r="H531" s="57" t="s">
        <v>1873</v>
      </c>
      <c r="I531" s="129"/>
      <c r="J531" s="242"/>
      <c r="K531" s="11"/>
      <c r="L531" s="200"/>
    </row>
    <row r="532" spans="1:12" s="12" customFormat="1" ht="33">
      <c r="A532" s="85">
        <v>104</v>
      </c>
      <c r="B532" s="72">
        <v>13</v>
      </c>
      <c r="C532" s="72" t="s">
        <v>1874</v>
      </c>
      <c r="D532" s="51" t="s">
        <v>1875</v>
      </c>
      <c r="E532" s="62" t="s">
        <v>1876</v>
      </c>
      <c r="F532" s="51" t="s">
        <v>1877</v>
      </c>
      <c r="G532" s="59" t="s">
        <v>3814</v>
      </c>
      <c r="H532" s="57" t="s">
        <v>1879</v>
      </c>
      <c r="I532" s="129"/>
      <c r="J532" s="242"/>
      <c r="K532" s="11"/>
      <c r="L532" s="200"/>
    </row>
    <row r="533" spans="1:12" s="12" customFormat="1">
      <c r="A533" s="85">
        <v>104</v>
      </c>
      <c r="B533" s="72">
        <v>14</v>
      </c>
      <c r="C533" s="72" t="s">
        <v>1880</v>
      </c>
      <c r="D533" s="51" t="s">
        <v>1869</v>
      </c>
      <c r="E533" s="62" t="s">
        <v>1881</v>
      </c>
      <c r="F533" s="51" t="s">
        <v>1882</v>
      </c>
      <c r="G533" s="59" t="s">
        <v>1878</v>
      </c>
      <c r="H533" s="57" t="s">
        <v>1883</v>
      </c>
      <c r="I533" s="129"/>
      <c r="J533" s="242"/>
      <c r="K533" s="11"/>
      <c r="L533" s="200"/>
    </row>
    <row r="534" spans="1:12" s="12" customFormat="1" ht="33">
      <c r="A534" s="85">
        <v>104</v>
      </c>
      <c r="B534" s="72">
        <v>15</v>
      </c>
      <c r="C534" s="72" t="s">
        <v>1884</v>
      </c>
      <c r="D534" s="51" t="s">
        <v>1885</v>
      </c>
      <c r="E534" s="62" t="s">
        <v>1870</v>
      </c>
      <c r="F534" s="51" t="s">
        <v>1886</v>
      </c>
      <c r="G534" s="59" t="s">
        <v>3802</v>
      </c>
      <c r="H534" s="57" t="s">
        <v>1887</v>
      </c>
      <c r="I534" s="129"/>
      <c r="J534" s="242"/>
      <c r="K534" s="11"/>
      <c r="L534" s="200"/>
    </row>
    <row r="535" spans="1:12" s="12" customFormat="1">
      <c r="A535" s="85">
        <v>104</v>
      </c>
      <c r="B535" s="72">
        <v>16</v>
      </c>
      <c r="C535" s="72" t="s">
        <v>1888</v>
      </c>
      <c r="D535" s="51" t="s">
        <v>1875</v>
      </c>
      <c r="E535" s="62" t="s">
        <v>1876</v>
      </c>
      <c r="F535" s="51" t="s">
        <v>1889</v>
      </c>
      <c r="G535" s="59" t="s">
        <v>1878</v>
      </c>
      <c r="H535" s="57" t="s">
        <v>1890</v>
      </c>
      <c r="I535" s="129"/>
      <c r="J535" s="242"/>
      <c r="K535" s="11"/>
      <c r="L535" s="200"/>
    </row>
    <row r="536" spans="1:12" s="12" customFormat="1" ht="33">
      <c r="A536" s="85">
        <v>104</v>
      </c>
      <c r="B536" s="72">
        <v>17</v>
      </c>
      <c r="C536" s="72" t="s">
        <v>1891</v>
      </c>
      <c r="D536" s="51" t="s">
        <v>1892</v>
      </c>
      <c r="E536" s="62" t="s">
        <v>1876</v>
      </c>
      <c r="F536" s="51" t="s">
        <v>1893</v>
      </c>
      <c r="G536" s="59" t="s">
        <v>3815</v>
      </c>
      <c r="H536" s="57" t="s">
        <v>1894</v>
      </c>
      <c r="I536" s="129"/>
      <c r="J536" s="242"/>
      <c r="K536" s="11"/>
      <c r="L536" s="200"/>
    </row>
    <row r="537" spans="1:12" s="12" customFormat="1" ht="33">
      <c r="A537" s="85">
        <v>104</v>
      </c>
      <c r="B537" s="72">
        <v>18</v>
      </c>
      <c r="C537" s="72" t="s">
        <v>1895</v>
      </c>
      <c r="D537" s="51" t="s">
        <v>1869</v>
      </c>
      <c r="E537" s="62" t="s">
        <v>1881</v>
      </c>
      <c r="F537" s="51" t="s">
        <v>1896</v>
      </c>
      <c r="G537" s="59" t="s">
        <v>3816</v>
      </c>
      <c r="H537" s="57" t="s">
        <v>1897</v>
      </c>
      <c r="I537" s="129"/>
      <c r="J537" s="242"/>
      <c r="K537" s="11"/>
      <c r="L537" s="200"/>
    </row>
    <row r="538" spans="1:12" s="12" customFormat="1">
      <c r="A538" s="85">
        <v>104</v>
      </c>
      <c r="B538" s="72">
        <v>19</v>
      </c>
      <c r="C538" s="72" t="s">
        <v>1898</v>
      </c>
      <c r="D538" s="51" t="s">
        <v>1899</v>
      </c>
      <c r="E538" s="62" t="s">
        <v>1870</v>
      </c>
      <c r="F538" s="51" t="s">
        <v>1900</v>
      </c>
      <c r="G538" s="59" t="s">
        <v>1878</v>
      </c>
      <c r="H538" s="57" t="s">
        <v>1901</v>
      </c>
      <c r="I538" s="129"/>
      <c r="J538" s="242"/>
      <c r="K538" s="11"/>
      <c r="L538" s="200"/>
    </row>
    <row r="539" spans="1:12" s="12" customFormat="1" ht="33">
      <c r="A539" s="85">
        <v>104</v>
      </c>
      <c r="B539" s="72">
        <v>20</v>
      </c>
      <c r="C539" s="72" t="s">
        <v>1902</v>
      </c>
      <c r="D539" s="51" t="s">
        <v>1869</v>
      </c>
      <c r="E539" s="62" t="s">
        <v>1870</v>
      </c>
      <c r="F539" s="51" t="s">
        <v>1903</v>
      </c>
      <c r="G539" s="59" t="s">
        <v>3813</v>
      </c>
      <c r="H539" s="57" t="s">
        <v>1904</v>
      </c>
      <c r="I539" s="129"/>
      <c r="J539" s="242"/>
      <c r="K539" s="11"/>
      <c r="L539" s="200"/>
    </row>
    <row r="540" spans="1:12" s="12" customFormat="1">
      <c r="A540" s="85">
        <v>104</v>
      </c>
      <c r="B540" s="72">
        <v>21</v>
      </c>
      <c r="C540" s="72" t="s">
        <v>1905</v>
      </c>
      <c r="D540" s="51" t="s">
        <v>1906</v>
      </c>
      <c r="E540" s="62" t="s">
        <v>1907</v>
      </c>
      <c r="F540" s="51" t="s">
        <v>1908</v>
      </c>
      <c r="G540" s="59" t="s">
        <v>1909</v>
      </c>
      <c r="H540" s="57" t="s">
        <v>1910</v>
      </c>
      <c r="I540" s="129"/>
      <c r="J540" s="242"/>
      <c r="K540" s="11"/>
      <c r="L540" s="200"/>
    </row>
    <row r="541" spans="1:12" s="12" customFormat="1">
      <c r="A541" s="85">
        <v>104</v>
      </c>
      <c r="B541" s="72">
        <v>22</v>
      </c>
      <c r="C541" s="72" t="s">
        <v>1911</v>
      </c>
      <c r="D541" s="51" t="s">
        <v>1906</v>
      </c>
      <c r="E541" s="62" t="s">
        <v>1907</v>
      </c>
      <c r="F541" s="51" t="s">
        <v>1912</v>
      </c>
      <c r="G541" s="59" t="s">
        <v>1909</v>
      </c>
      <c r="H541" s="57" t="s">
        <v>1913</v>
      </c>
      <c r="I541" s="129"/>
      <c r="J541" s="242"/>
      <c r="K541" s="11"/>
      <c r="L541" s="200"/>
    </row>
    <row r="542" spans="1:12" s="12" customFormat="1">
      <c r="A542" s="85">
        <v>104</v>
      </c>
      <c r="B542" s="72">
        <v>23</v>
      </c>
      <c r="C542" s="72" t="s">
        <v>1914</v>
      </c>
      <c r="D542" s="51" t="s">
        <v>1906</v>
      </c>
      <c r="E542" s="62" t="s">
        <v>1915</v>
      </c>
      <c r="F542" s="51" t="s">
        <v>1916</v>
      </c>
      <c r="G542" s="59" t="s">
        <v>1909</v>
      </c>
      <c r="H542" s="57" t="s">
        <v>1917</v>
      </c>
      <c r="I542" s="129"/>
      <c r="J542" s="242"/>
      <c r="K542" s="11"/>
      <c r="L542" s="200"/>
    </row>
    <row r="543" spans="1:12" s="12" customFormat="1">
      <c r="A543" s="85">
        <v>104</v>
      </c>
      <c r="B543" s="72">
        <v>24</v>
      </c>
      <c r="C543" s="72" t="s">
        <v>1918</v>
      </c>
      <c r="D543" s="51" t="s">
        <v>1919</v>
      </c>
      <c r="E543" s="62" t="s">
        <v>1920</v>
      </c>
      <c r="F543" s="51" t="s">
        <v>2346</v>
      </c>
      <c r="G543" s="59" t="s">
        <v>1922</v>
      </c>
      <c r="H543" s="57" t="s">
        <v>1923</v>
      </c>
      <c r="I543" s="129"/>
      <c r="J543" s="242"/>
      <c r="K543" s="11"/>
      <c r="L543" s="200"/>
    </row>
    <row r="544" spans="1:12" s="12" customFormat="1">
      <c r="A544" s="85">
        <v>104</v>
      </c>
      <c r="B544" s="72">
        <v>25</v>
      </c>
      <c r="C544" s="72" t="s">
        <v>1924</v>
      </c>
      <c r="D544" s="51" t="s">
        <v>1925</v>
      </c>
      <c r="E544" s="62" t="s">
        <v>1926</v>
      </c>
      <c r="F544" s="51" t="s">
        <v>1927</v>
      </c>
      <c r="G544" s="59" t="s">
        <v>1928</v>
      </c>
      <c r="H544" s="57" t="s">
        <v>1929</v>
      </c>
      <c r="I544" s="129"/>
      <c r="J544" s="242"/>
      <c r="K544" s="11"/>
      <c r="L544" s="200"/>
    </row>
    <row r="545" spans="1:12" s="12" customFormat="1">
      <c r="A545" s="85">
        <v>104</v>
      </c>
      <c r="B545" s="72">
        <v>26</v>
      </c>
      <c r="C545" s="72" t="s">
        <v>1930</v>
      </c>
      <c r="D545" s="51" t="s">
        <v>1931</v>
      </c>
      <c r="E545" s="62" t="s">
        <v>1926</v>
      </c>
      <c r="F545" s="51" t="s">
        <v>1932</v>
      </c>
      <c r="G545" s="59" t="s">
        <v>1928</v>
      </c>
      <c r="H545" s="57" t="s">
        <v>1933</v>
      </c>
      <c r="I545" s="129"/>
      <c r="J545" s="242"/>
      <c r="K545" s="11"/>
      <c r="L545" s="200"/>
    </row>
    <row r="546" spans="1:12" s="12" customFormat="1" ht="33">
      <c r="A546" s="85">
        <v>104</v>
      </c>
      <c r="B546" s="72">
        <v>27</v>
      </c>
      <c r="C546" s="72" t="s">
        <v>1934</v>
      </c>
      <c r="D546" s="51" t="s">
        <v>1935</v>
      </c>
      <c r="E546" s="62" t="s">
        <v>1936</v>
      </c>
      <c r="F546" s="51" t="s">
        <v>1937</v>
      </c>
      <c r="G546" s="59" t="s">
        <v>3806</v>
      </c>
      <c r="H546" s="57" t="s">
        <v>1939</v>
      </c>
      <c r="I546" s="129"/>
      <c r="J546" s="242"/>
      <c r="K546" s="11"/>
      <c r="L546" s="200"/>
    </row>
    <row r="547" spans="1:12" s="12" customFormat="1">
      <c r="A547" s="85">
        <v>104</v>
      </c>
      <c r="B547" s="72">
        <v>28</v>
      </c>
      <c r="C547" s="72" t="s">
        <v>1940</v>
      </c>
      <c r="D547" s="51" t="s">
        <v>1935</v>
      </c>
      <c r="E547" s="62" t="s">
        <v>1936</v>
      </c>
      <c r="F547" s="51" t="s">
        <v>1941</v>
      </c>
      <c r="G547" s="59" t="s">
        <v>1938</v>
      </c>
      <c r="H547" s="57" t="s">
        <v>1942</v>
      </c>
      <c r="I547" s="129"/>
      <c r="J547" s="242"/>
      <c r="K547" s="11"/>
      <c r="L547" s="200"/>
    </row>
    <row r="548" spans="1:12" s="12" customFormat="1">
      <c r="A548" s="85">
        <v>104</v>
      </c>
      <c r="B548" s="72">
        <v>29</v>
      </c>
      <c r="C548" s="72" t="s">
        <v>1943</v>
      </c>
      <c r="D548" s="51" t="s">
        <v>1935</v>
      </c>
      <c r="E548" s="62" t="s">
        <v>1936</v>
      </c>
      <c r="F548" s="51" t="s">
        <v>1944</v>
      </c>
      <c r="G548" s="59" t="s">
        <v>1938</v>
      </c>
      <c r="H548" s="57" t="s">
        <v>1945</v>
      </c>
      <c r="I548" s="129"/>
      <c r="J548" s="242"/>
      <c r="K548" s="11"/>
      <c r="L548" s="200"/>
    </row>
    <row r="549" spans="1:12" s="12" customFormat="1" ht="33">
      <c r="A549" s="85">
        <v>104</v>
      </c>
      <c r="B549" s="72">
        <v>30</v>
      </c>
      <c r="C549" s="72" t="s">
        <v>1946</v>
      </c>
      <c r="D549" s="51" t="s">
        <v>1935</v>
      </c>
      <c r="E549" s="62" t="s">
        <v>1926</v>
      </c>
      <c r="F549" s="51" t="s">
        <v>1947</v>
      </c>
      <c r="G549" s="59" t="s">
        <v>3817</v>
      </c>
      <c r="H549" s="57" t="s">
        <v>1948</v>
      </c>
      <c r="I549" s="129"/>
      <c r="J549" s="242"/>
      <c r="K549" s="11"/>
      <c r="L549" s="200"/>
    </row>
    <row r="550" spans="1:12" s="12" customFormat="1">
      <c r="A550" s="85">
        <v>104</v>
      </c>
      <c r="B550" s="72">
        <v>31</v>
      </c>
      <c r="C550" s="72" t="s">
        <v>1949</v>
      </c>
      <c r="D550" s="51" t="s">
        <v>1935</v>
      </c>
      <c r="E550" s="62" t="s">
        <v>1926</v>
      </c>
      <c r="F550" s="51" t="s">
        <v>1950</v>
      </c>
      <c r="G550" s="59" t="s">
        <v>1938</v>
      </c>
      <c r="H550" s="57" t="s">
        <v>1951</v>
      </c>
      <c r="I550" s="129"/>
      <c r="J550" s="242"/>
      <c r="K550" s="11"/>
      <c r="L550" s="200"/>
    </row>
    <row r="551" spans="1:12" s="12" customFormat="1" ht="33">
      <c r="A551" s="85">
        <v>104</v>
      </c>
      <c r="B551" s="72">
        <v>32</v>
      </c>
      <c r="C551" s="72" t="s">
        <v>1952</v>
      </c>
      <c r="D551" s="51" t="s">
        <v>1953</v>
      </c>
      <c r="E551" s="62" t="s">
        <v>1926</v>
      </c>
      <c r="F551" s="51" t="s">
        <v>1954</v>
      </c>
      <c r="G551" s="59" t="s">
        <v>3808</v>
      </c>
      <c r="H551" s="57" t="s">
        <v>1955</v>
      </c>
      <c r="I551" s="129"/>
      <c r="J551" s="242"/>
      <c r="K551" s="11"/>
      <c r="L551" s="200"/>
    </row>
    <row r="552" spans="1:12" s="12" customFormat="1">
      <c r="A552" s="85">
        <v>104</v>
      </c>
      <c r="B552" s="72">
        <v>33</v>
      </c>
      <c r="C552" s="72" t="s">
        <v>1956</v>
      </c>
      <c r="D552" s="51" t="s">
        <v>1962</v>
      </c>
      <c r="E552" s="62" t="s">
        <v>1958</v>
      </c>
      <c r="F552" s="51" t="s">
        <v>1959</v>
      </c>
      <c r="G552" s="59" t="s">
        <v>1938</v>
      </c>
      <c r="H552" s="57" t="s">
        <v>1960</v>
      </c>
      <c r="I552" s="129"/>
      <c r="J552" s="242"/>
      <c r="K552" s="11"/>
      <c r="L552" s="200"/>
    </row>
    <row r="553" spans="1:12" s="12" customFormat="1">
      <c r="A553" s="85">
        <v>104</v>
      </c>
      <c r="B553" s="72">
        <v>34</v>
      </c>
      <c r="C553" s="72" t="s">
        <v>1961</v>
      </c>
      <c r="D553" s="51" t="s">
        <v>1957</v>
      </c>
      <c r="E553" s="62" t="s">
        <v>1926</v>
      </c>
      <c r="F553" s="51" t="s">
        <v>1963</v>
      </c>
      <c r="G553" s="59" t="s">
        <v>1938</v>
      </c>
      <c r="H553" s="57" t="s">
        <v>1964</v>
      </c>
      <c r="I553" s="129"/>
      <c r="J553" s="242"/>
      <c r="K553" s="11"/>
      <c r="L553" s="200"/>
    </row>
    <row r="554" spans="1:12" s="12" customFormat="1" ht="33">
      <c r="A554" s="85">
        <v>104</v>
      </c>
      <c r="B554" s="72">
        <v>35</v>
      </c>
      <c r="C554" s="72" t="s">
        <v>1965</v>
      </c>
      <c r="D554" s="51" t="s">
        <v>1966</v>
      </c>
      <c r="E554" s="62" t="s">
        <v>1926</v>
      </c>
      <c r="F554" s="51" t="s">
        <v>1967</v>
      </c>
      <c r="G554" s="59" t="s">
        <v>3818</v>
      </c>
      <c r="H554" s="57" t="s">
        <v>1968</v>
      </c>
      <c r="I554" s="129"/>
      <c r="J554" s="242"/>
      <c r="K554" s="11"/>
      <c r="L554" s="200"/>
    </row>
    <row r="555" spans="1:12" s="12" customFormat="1">
      <c r="A555" s="85">
        <v>104</v>
      </c>
      <c r="B555" s="72">
        <v>36</v>
      </c>
      <c r="C555" s="72" t="s">
        <v>1969</v>
      </c>
      <c r="D555" s="51" t="s">
        <v>1971</v>
      </c>
      <c r="E555" s="62" t="s">
        <v>1958</v>
      </c>
      <c r="F555" s="51" t="s">
        <v>1972</v>
      </c>
      <c r="G555" s="59" t="s">
        <v>1938</v>
      </c>
      <c r="H555" s="57" t="s">
        <v>1973</v>
      </c>
      <c r="I555" s="129"/>
      <c r="J555" s="242"/>
      <c r="K555" s="11"/>
      <c r="L555" s="200"/>
    </row>
    <row r="556" spans="1:12" s="12" customFormat="1">
      <c r="A556" s="85">
        <v>104</v>
      </c>
      <c r="B556" s="72">
        <v>37</v>
      </c>
      <c r="C556" s="72" t="s">
        <v>1970</v>
      </c>
      <c r="D556" s="51" t="s">
        <v>1925</v>
      </c>
      <c r="E556" s="62" t="s">
        <v>1958</v>
      </c>
      <c r="F556" s="51" t="s">
        <v>1974</v>
      </c>
      <c r="G556" s="59" t="s">
        <v>1938</v>
      </c>
      <c r="H556" s="57" t="s">
        <v>1975</v>
      </c>
      <c r="I556" s="129"/>
      <c r="J556" s="242"/>
      <c r="K556" s="11"/>
      <c r="L556" s="200"/>
    </row>
    <row r="557" spans="1:12" s="12" customFormat="1">
      <c r="A557" s="85">
        <v>104</v>
      </c>
      <c r="B557" s="72">
        <v>38</v>
      </c>
      <c r="C557" s="72" t="s">
        <v>1976</v>
      </c>
      <c r="D557" s="51" t="s">
        <v>1977</v>
      </c>
      <c r="E557" s="62" t="s">
        <v>1936</v>
      </c>
      <c r="F557" s="51" t="s">
        <v>1978</v>
      </c>
      <c r="G557" s="59" t="s">
        <v>1938</v>
      </c>
      <c r="H557" s="57" t="s">
        <v>1979</v>
      </c>
      <c r="I557" s="129"/>
      <c r="J557" s="242"/>
      <c r="K557" s="11"/>
      <c r="L557" s="200"/>
    </row>
    <row r="558" spans="1:12" s="12" customFormat="1">
      <c r="A558" s="85">
        <v>104</v>
      </c>
      <c r="B558" s="72">
        <v>39</v>
      </c>
      <c r="C558" s="72" t="s">
        <v>1980</v>
      </c>
      <c r="D558" s="51" t="s">
        <v>1981</v>
      </c>
      <c r="E558" s="62" t="s">
        <v>1936</v>
      </c>
      <c r="F558" s="51" t="s">
        <v>1982</v>
      </c>
      <c r="G558" s="59" t="s">
        <v>1938</v>
      </c>
      <c r="H558" s="57" t="s">
        <v>1983</v>
      </c>
      <c r="I558" s="129"/>
      <c r="J558" s="242"/>
      <c r="K558" s="11"/>
      <c r="L558" s="200"/>
    </row>
    <row r="559" spans="1:12" s="12" customFormat="1" ht="33">
      <c r="A559" s="85">
        <v>104</v>
      </c>
      <c r="B559" s="72">
        <v>40</v>
      </c>
      <c r="C559" s="72" t="s">
        <v>1984</v>
      </c>
      <c r="D559" s="51" t="s">
        <v>1985</v>
      </c>
      <c r="E559" s="62" t="s">
        <v>1958</v>
      </c>
      <c r="F559" s="51" t="s">
        <v>1986</v>
      </c>
      <c r="G559" s="59" t="s">
        <v>3804</v>
      </c>
      <c r="H559" s="57" t="s">
        <v>1987</v>
      </c>
      <c r="I559" s="129"/>
      <c r="J559" s="242"/>
      <c r="K559" s="11"/>
      <c r="L559" s="200"/>
    </row>
    <row r="560" spans="1:12" s="12" customFormat="1">
      <c r="A560" s="85">
        <v>104</v>
      </c>
      <c r="B560" s="72">
        <v>41</v>
      </c>
      <c r="C560" s="72" t="s">
        <v>1988</v>
      </c>
      <c r="D560" s="51" t="s">
        <v>1685</v>
      </c>
      <c r="E560" s="62" t="s">
        <v>1989</v>
      </c>
      <c r="F560" s="51" t="s">
        <v>2343</v>
      </c>
      <c r="G560" s="59" t="s">
        <v>1833</v>
      </c>
      <c r="H560" s="57" t="s">
        <v>1990</v>
      </c>
      <c r="I560" s="129"/>
      <c r="J560" s="242"/>
      <c r="K560" s="11"/>
      <c r="L560" s="200"/>
    </row>
    <row r="561" spans="1:12" s="12" customFormat="1">
      <c r="A561" s="85">
        <v>104</v>
      </c>
      <c r="B561" s="72">
        <v>42</v>
      </c>
      <c r="C561" s="72" t="s">
        <v>1991</v>
      </c>
      <c r="D561" s="51" t="s">
        <v>1992</v>
      </c>
      <c r="E561" s="62" t="s">
        <v>1993</v>
      </c>
      <c r="F561" s="51" t="s">
        <v>2347</v>
      </c>
      <c r="G561" s="59" t="s">
        <v>2239</v>
      </c>
      <c r="H561" s="57" t="s">
        <v>1994</v>
      </c>
      <c r="I561" s="129"/>
      <c r="J561" s="242"/>
      <c r="K561" s="11"/>
      <c r="L561" s="200"/>
    </row>
    <row r="562" spans="1:12" s="12" customFormat="1" ht="33">
      <c r="A562" s="85">
        <v>104</v>
      </c>
      <c r="B562" s="72">
        <v>43</v>
      </c>
      <c r="C562" s="72" t="s">
        <v>1995</v>
      </c>
      <c r="D562" s="51" t="s">
        <v>1996</v>
      </c>
      <c r="E562" s="62" t="s">
        <v>1993</v>
      </c>
      <c r="F562" s="51" t="s">
        <v>1997</v>
      </c>
      <c r="G562" s="59" t="s">
        <v>3803</v>
      </c>
      <c r="H562" s="57" t="s">
        <v>1998</v>
      </c>
      <c r="I562" s="129"/>
      <c r="J562" s="242"/>
      <c r="K562" s="11"/>
      <c r="L562" s="200"/>
    </row>
    <row r="563" spans="1:12" s="12" customFormat="1">
      <c r="A563" s="85">
        <v>104</v>
      </c>
      <c r="B563" s="72">
        <v>44</v>
      </c>
      <c r="C563" s="72" t="s">
        <v>1999</v>
      </c>
      <c r="D563" s="51" t="s">
        <v>2000</v>
      </c>
      <c r="E563" s="62" t="s">
        <v>2001</v>
      </c>
      <c r="F563" s="51" t="s">
        <v>2002</v>
      </c>
      <c r="G563" s="59" t="s">
        <v>1833</v>
      </c>
      <c r="H563" s="57" t="s">
        <v>2003</v>
      </c>
      <c r="I563" s="162"/>
      <c r="J563" s="242"/>
      <c r="K563" s="11"/>
      <c r="L563" s="200"/>
    </row>
    <row r="564" spans="1:12" s="12" customFormat="1">
      <c r="A564" s="85">
        <v>104</v>
      </c>
      <c r="B564" s="72">
        <v>45</v>
      </c>
      <c r="C564" s="72" t="s">
        <v>2004</v>
      </c>
      <c r="D564" s="51" t="s">
        <v>2005</v>
      </c>
      <c r="E564" s="62" t="s">
        <v>2001</v>
      </c>
      <c r="F564" s="51" t="s">
        <v>2006</v>
      </c>
      <c r="G564" s="59" t="s">
        <v>1833</v>
      </c>
      <c r="H564" s="57" t="s">
        <v>2007</v>
      </c>
      <c r="I564" s="129"/>
      <c r="J564" s="242"/>
      <c r="K564" s="11"/>
      <c r="L564" s="200"/>
    </row>
    <row r="565" spans="1:12" s="12" customFormat="1" ht="33">
      <c r="A565" s="85">
        <v>104</v>
      </c>
      <c r="B565" s="72">
        <v>46</v>
      </c>
      <c r="C565" s="72" t="s">
        <v>2008</v>
      </c>
      <c r="D565" s="51" t="s">
        <v>2009</v>
      </c>
      <c r="E565" s="49" t="s">
        <v>2001</v>
      </c>
      <c r="F565" s="51" t="s">
        <v>2010</v>
      </c>
      <c r="G565" s="81" t="s">
        <v>3802</v>
      </c>
      <c r="H565" s="57" t="s">
        <v>2011</v>
      </c>
      <c r="I565" s="129"/>
      <c r="J565" s="242"/>
      <c r="K565" s="11"/>
      <c r="L565" s="200"/>
    </row>
    <row r="566" spans="1:12" s="12" customFormat="1">
      <c r="A566" s="85">
        <v>104</v>
      </c>
      <c r="B566" s="72">
        <v>47</v>
      </c>
      <c r="C566" s="72" t="s">
        <v>2012</v>
      </c>
      <c r="D566" s="51" t="s">
        <v>2013</v>
      </c>
      <c r="E566" s="49" t="s">
        <v>1993</v>
      </c>
      <c r="F566" s="51" t="s">
        <v>2014</v>
      </c>
      <c r="G566" s="81" t="s">
        <v>1833</v>
      </c>
      <c r="H566" s="57" t="s">
        <v>2015</v>
      </c>
      <c r="I566" s="129"/>
      <c r="J566" s="242"/>
      <c r="K566" s="11"/>
      <c r="L566" s="200"/>
    </row>
    <row r="567" spans="1:12" s="12" customFormat="1">
      <c r="A567" s="85">
        <v>104</v>
      </c>
      <c r="B567" s="72">
        <v>48</v>
      </c>
      <c r="C567" s="72" t="s">
        <v>2016</v>
      </c>
      <c r="D567" s="51" t="s">
        <v>2017</v>
      </c>
      <c r="E567" s="49" t="s">
        <v>2018</v>
      </c>
      <c r="F567" s="51" t="s">
        <v>2019</v>
      </c>
      <c r="G567" s="81" t="s">
        <v>1833</v>
      </c>
      <c r="H567" s="57" t="s">
        <v>2020</v>
      </c>
      <c r="I567" s="134"/>
      <c r="J567" s="242"/>
      <c r="K567" s="11"/>
      <c r="L567" s="200"/>
    </row>
    <row r="568" spans="1:12" s="12" customFormat="1">
      <c r="A568" s="85">
        <v>104</v>
      </c>
      <c r="B568" s="72">
        <v>49</v>
      </c>
      <c r="C568" s="72" t="s">
        <v>2021</v>
      </c>
      <c r="D568" s="51" t="s">
        <v>2022</v>
      </c>
      <c r="E568" s="49" t="s">
        <v>2023</v>
      </c>
      <c r="F568" s="51" t="s">
        <v>2024</v>
      </c>
      <c r="G568" s="81" t="s">
        <v>1833</v>
      </c>
      <c r="H568" s="57" t="s">
        <v>2055</v>
      </c>
      <c r="I568" s="134"/>
      <c r="J568" s="242"/>
      <c r="K568" s="11"/>
      <c r="L568" s="200"/>
    </row>
    <row r="569" spans="1:12" s="12" customFormat="1" ht="33">
      <c r="A569" s="85">
        <v>104</v>
      </c>
      <c r="B569" s="72">
        <v>50</v>
      </c>
      <c r="C569" s="72" t="s">
        <v>2025</v>
      </c>
      <c r="D569" s="51" t="s">
        <v>2026</v>
      </c>
      <c r="E569" s="49" t="s">
        <v>2023</v>
      </c>
      <c r="F569" s="51" t="s">
        <v>2027</v>
      </c>
      <c r="G569" s="81" t="s">
        <v>3805</v>
      </c>
      <c r="H569" s="57" t="s">
        <v>2028</v>
      </c>
      <c r="I569" s="134"/>
      <c r="J569" s="242"/>
      <c r="K569" s="11"/>
      <c r="L569" s="200"/>
    </row>
    <row r="570" spans="1:12" s="12" customFormat="1" ht="33">
      <c r="A570" s="85">
        <v>104</v>
      </c>
      <c r="B570" s="72">
        <v>51</v>
      </c>
      <c r="C570" s="72" t="s">
        <v>2029</v>
      </c>
      <c r="D570" s="51" t="s">
        <v>2030</v>
      </c>
      <c r="E570" s="49" t="s">
        <v>2031</v>
      </c>
      <c r="F570" s="51" t="s">
        <v>2032</v>
      </c>
      <c r="G570" s="81" t="s">
        <v>3806</v>
      </c>
      <c r="H570" s="57" t="s">
        <v>2033</v>
      </c>
      <c r="I570" s="134"/>
      <c r="J570" s="242"/>
      <c r="K570" s="11"/>
      <c r="L570" s="200"/>
    </row>
    <row r="571" spans="1:12" s="12" customFormat="1">
      <c r="A571" s="85">
        <v>104</v>
      </c>
      <c r="B571" s="72">
        <v>52</v>
      </c>
      <c r="C571" s="72" t="s">
        <v>2034</v>
      </c>
      <c r="D571" s="51" t="s">
        <v>2035</v>
      </c>
      <c r="E571" s="49" t="s">
        <v>2023</v>
      </c>
      <c r="F571" s="51" t="s">
        <v>2036</v>
      </c>
      <c r="G571" s="81" t="s">
        <v>1833</v>
      </c>
      <c r="H571" s="57" t="s">
        <v>2037</v>
      </c>
      <c r="I571" s="134"/>
      <c r="J571" s="242"/>
      <c r="K571" s="11"/>
      <c r="L571" s="200"/>
    </row>
    <row r="572" spans="1:12" s="12" customFormat="1">
      <c r="A572" s="85">
        <v>104</v>
      </c>
      <c r="B572" s="72">
        <v>53</v>
      </c>
      <c r="C572" s="72" t="s">
        <v>2038</v>
      </c>
      <c r="D572" s="51" t="s">
        <v>2039</v>
      </c>
      <c r="E572" s="49" t="s">
        <v>2023</v>
      </c>
      <c r="F572" s="51" t="s">
        <v>2040</v>
      </c>
      <c r="G572" s="81" t="s">
        <v>1833</v>
      </c>
      <c r="H572" s="57" t="s">
        <v>2041</v>
      </c>
      <c r="I572" s="134"/>
      <c r="J572" s="242"/>
      <c r="K572" s="11"/>
      <c r="L572" s="200"/>
    </row>
    <row r="573" spans="1:12" s="12" customFormat="1">
      <c r="A573" s="72">
        <v>104</v>
      </c>
      <c r="B573" s="72">
        <v>54</v>
      </c>
      <c r="C573" s="72" t="s">
        <v>2042</v>
      </c>
      <c r="D573" s="51" t="s">
        <v>2026</v>
      </c>
      <c r="E573" s="49" t="s">
        <v>2023</v>
      </c>
      <c r="F573" s="51" t="s">
        <v>2043</v>
      </c>
      <c r="G573" s="81" t="s">
        <v>1833</v>
      </c>
      <c r="H573" s="57" t="s">
        <v>2044</v>
      </c>
      <c r="I573" s="134"/>
      <c r="J573" s="86"/>
      <c r="K573" s="11"/>
      <c r="L573" s="200"/>
    </row>
    <row r="574" spans="1:12" s="12" customFormat="1">
      <c r="A574" s="72">
        <v>104</v>
      </c>
      <c r="B574" s="72">
        <v>55</v>
      </c>
      <c r="C574" s="72" t="s">
        <v>2045</v>
      </c>
      <c r="D574" s="51" t="s">
        <v>2046</v>
      </c>
      <c r="E574" s="49" t="s">
        <v>2031</v>
      </c>
      <c r="F574" s="51" t="s">
        <v>2047</v>
      </c>
      <c r="G574" s="81" t="s">
        <v>1833</v>
      </c>
      <c r="H574" s="57" t="s">
        <v>2049</v>
      </c>
      <c r="I574" s="134"/>
      <c r="J574" s="86"/>
      <c r="K574" s="11"/>
      <c r="L574" s="200"/>
    </row>
    <row r="575" spans="1:12" s="12" customFormat="1">
      <c r="A575" s="72">
        <v>104</v>
      </c>
      <c r="B575" s="72">
        <v>56</v>
      </c>
      <c r="C575" s="144" t="s">
        <v>2050</v>
      </c>
      <c r="D575" s="48" t="s">
        <v>2051</v>
      </c>
      <c r="E575" s="49" t="s">
        <v>2052</v>
      </c>
      <c r="F575" s="48" t="s">
        <v>2342</v>
      </c>
      <c r="G575" s="81" t="s">
        <v>2053</v>
      </c>
      <c r="H575" s="57" t="s">
        <v>2054</v>
      </c>
      <c r="I575" s="163"/>
      <c r="J575" s="87"/>
      <c r="K575" s="11"/>
      <c r="L575" s="200"/>
    </row>
    <row r="576" spans="1:12" s="12" customFormat="1">
      <c r="A576" s="72">
        <v>104</v>
      </c>
      <c r="B576" s="72">
        <v>57</v>
      </c>
      <c r="C576" s="72" t="s">
        <v>2056</v>
      </c>
      <c r="D576" s="51" t="s">
        <v>2057</v>
      </c>
      <c r="E576" s="62" t="s">
        <v>2058</v>
      </c>
      <c r="F576" s="51" t="s">
        <v>2059</v>
      </c>
      <c r="G576" s="59" t="s">
        <v>2060</v>
      </c>
      <c r="H576" s="57" t="s">
        <v>2061</v>
      </c>
      <c r="I576" s="134"/>
      <c r="J576" s="86"/>
      <c r="K576" s="11"/>
      <c r="L576" s="200"/>
    </row>
    <row r="577" spans="1:12" s="12" customFormat="1" ht="33">
      <c r="A577" s="72">
        <v>104</v>
      </c>
      <c r="B577" s="72">
        <v>58</v>
      </c>
      <c r="C577" s="72" t="s">
        <v>2062</v>
      </c>
      <c r="D577" s="51" t="s">
        <v>2241</v>
      </c>
      <c r="E577" s="62" t="s">
        <v>2063</v>
      </c>
      <c r="F577" s="51" t="s">
        <v>2064</v>
      </c>
      <c r="G577" s="59" t="s">
        <v>3807</v>
      </c>
      <c r="H577" s="57" t="s">
        <v>2065</v>
      </c>
      <c r="I577" s="134"/>
      <c r="J577" s="86"/>
      <c r="K577" s="11"/>
      <c r="L577" s="200"/>
    </row>
    <row r="578" spans="1:12" s="12" customFormat="1">
      <c r="A578" s="72">
        <v>104</v>
      </c>
      <c r="B578" s="72">
        <v>59</v>
      </c>
      <c r="C578" s="72" t="s">
        <v>2066</v>
      </c>
      <c r="D578" s="51" t="s">
        <v>2067</v>
      </c>
      <c r="E578" s="62" t="s">
        <v>2068</v>
      </c>
      <c r="F578" s="51" t="s">
        <v>2069</v>
      </c>
      <c r="G578" s="59" t="s">
        <v>2070</v>
      </c>
      <c r="H578" s="57" t="s">
        <v>2071</v>
      </c>
      <c r="I578" s="134"/>
      <c r="J578" s="86"/>
      <c r="K578" s="11"/>
      <c r="L578" s="200"/>
    </row>
    <row r="579" spans="1:12" s="12" customFormat="1">
      <c r="A579" s="72">
        <v>104</v>
      </c>
      <c r="B579" s="72">
        <v>60</v>
      </c>
      <c r="C579" s="72" t="s">
        <v>2419</v>
      </c>
      <c r="D579" s="51" t="s">
        <v>2072</v>
      </c>
      <c r="E579" s="62" t="s">
        <v>2068</v>
      </c>
      <c r="F579" s="51" t="s">
        <v>2073</v>
      </c>
      <c r="G579" s="59" t="s">
        <v>2070</v>
      </c>
      <c r="H579" s="57" t="s">
        <v>2074</v>
      </c>
      <c r="I579" s="134"/>
      <c r="J579" s="86"/>
      <c r="K579" s="11"/>
      <c r="L579" s="200"/>
    </row>
    <row r="580" spans="1:12" s="12" customFormat="1">
      <c r="A580" s="72">
        <v>104</v>
      </c>
      <c r="B580" s="72">
        <v>61</v>
      </c>
      <c r="C580" s="72" t="s">
        <v>2075</v>
      </c>
      <c r="D580" s="51" t="s">
        <v>1614</v>
      </c>
      <c r="E580" s="62" t="s">
        <v>1095</v>
      </c>
      <c r="F580" s="51" t="s">
        <v>2076</v>
      </c>
      <c r="G580" s="59" t="s">
        <v>2077</v>
      </c>
      <c r="H580" s="57" t="s">
        <v>2078</v>
      </c>
      <c r="I580" s="129"/>
      <c r="J580" s="222" t="s">
        <v>2328</v>
      </c>
      <c r="K580" s="11"/>
      <c r="L580" s="200"/>
    </row>
    <row r="581" spans="1:12" s="12" customFormat="1" ht="33">
      <c r="A581" s="72">
        <v>104</v>
      </c>
      <c r="B581" s="72">
        <v>62</v>
      </c>
      <c r="C581" s="144" t="s">
        <v>2270</v>
      </c>
      <c r="D581" s="48" t="s">
        <v>2271</v>
      </c>
      <c r="E581" s="49" t="s">
        <v>2272</v>
      </c>
      <c r="F581" s="48" t="s">
        <v>2273</v>
      </c>
      <c r="G581" s="81" t="s">
        <v>3808</v>
      </c>
      <c r="H581" s="80" t="s">
        <v>2269</v>
      </c>
      <c r="I581" s="134"/>
      <c r="J581" s="88"/>
      <c r="K581" s="11"/>
      <c r="L581" s="200"/>
    </row>
    <row r="582" spans="1:12" s="12" customFormat="1" ht="16.5" customHeight="1">
      <c r="A582" s="147">
        <v>105</v>
      </c>
      <c r="B582" s="147" t="s">
        <v>2329</v>
      </c>
      <c r="C582" s="147" t="s">
        <v>1716</v>
      </c>
      <c r="D582" s="170" t="s">
        <v>1822</v>
      </c>
      <c r="E582" s="170" t="s">
        <v>2079</v>
      </c>
      <c r="F582" s="170" t="s">
        <v>2081</v>
      </c>
      <c r="G582" s="136" t="s">
        <v>2082</v>
      </c>
      <c r="H582" s="137" t="s">
        <v>2083</v>
      </c>
      <c r="I582" s="286">
        <v>606480</v>
      </c>
      <c r="J582" s="177"/>
      <c r="K582" s="178"/>
      <c r="L582" s="186"/>
    </row>
    <row r="583" spans="1:12" s="12" customFormat="1" ht="16.5" customHeight="1">
      <c r="A583" s="147">
        <v>105</v>
      </c>
      <c r="B583" s="147" t="s">
        <v>2327</v>
      </c>
      <c r="C583" s="147" t="s">
        <v>2313</v>
      </c>
      <c r="D583" s="170" t="s">
        <v>1685</v>
      </c>
      <c r="E583" s="170" t="s">
        <v>1587</v>
      </c>
      <c r="F583" s="170" t="s">
        <v>2314</v>
      </c>
      <c r="G583" s="136" t="s">
        <v>2315</v>
      </c>
      <c r="H583" s="137" t="s">
        <v>2316</v>
      </c>
      <c r="I583" s="286">
        <v>491277</v>
      </c>
      <c r="J583" s="177"/>
      <c r="K583" s="178"/>
      <c r="L583" s="186"/>
    </row>
    <row r="584" spans="1:12" s="12" customFormat="1">
      <c r="A584" s="72">
        <v>105</v>
      </c>
      <c r="B584" s="72">
        <v>1</v>
      </c>
      <c r="C584" s="72" t="s">
        <v>2084</v>
      </c>
      <c r="D584" s="51" t="s">
        <v>1651</v>
      </c>
      <c r="E584" s="27" t="s">
        <v>1095</v>
      </c>
      <c r="F584" s="51" t="s">
        <v>2085</v>
      </c>
      <c r="G584" s="59" t="s">
        <v>2086</v>
      </c>
      <c r="H584" s="57" t="s">
        <v>2087</v>
      </c>
      <c r="I584" s="129">
        <v>256000</v>
      </c>
      <c r="J584" s="88"/>
      <c r="K584" s="11"/>
      <c r="L584" s="200"/>
    </row>
    <row r="585" spans="1:12" s="12" customFormat="1">
      <c r="A585" s="72">
        <v>105</v>
      </c>
      <c r="B585" s="72">
        <v>2</v>
      </c>
      <c r="C585" s="72" t="s">
        <v>2094</v>
      </c>
      <c r="D585" s="51" t="s">
        <v>2095</v>
      </c>
      <c r="E585" s="51" t="s">
        <v>1597</v>
      </c>
      <c r="F585" s="51" t="s">
        <v>2093</v>
      </c>
      <c r="G585" s="59" t="s">
        <v>2086</v>
      </c>
      <c r="H585" s="57" t="s">
        <v>2096</v>
      </c>
      <c r="I585" s="129">
        <v>289000</v>
      </c>
      <c r="J585" s="88"/>
      <c r="K585" s="11"/>
      <c r="L585" s="200"/>
    </row>
    <row r="586" spans="1:12" s="12" customFormat="1">
      <c r="A586" s="72">
        <v>105</v>
      </c>
      <c r="B586" s="72">
        <v>3</v>
      </c>
      <c r="C586" s="72" t="s">
        <v>2097</v>
      </c>
      <c r="D586" s="51" t="s">
        <v>2098</v>
      </c>
      <c r="E586" s="51" t="s">
        <v>2099</v>
      </c>
      <c r="F586" s="51" t="s">
        <v>2100</v>
      </c>
      <c r="G586" s="59" t="s">
        <v>2086</v>
      </c>
      <c r="H586" s="57" t="s">
        <v>2101</v>
      </c>
      <c r="I586" s="129">
        <v>321000</v>
      </c>
      <c r="J586" s="88"/>
      <c r="K586" s="11"/>
      <c r="L586" s="200"/>
    </row>
    <row r="587" spans="1:12" s="12" customFormat="1">
      <c r="A587" s="72">
        <v>105</v>
      </c>
      <c r="B587" s="72">
        <v>4</v>
      </c>
      <c r="C587" s="72" t="s">
        <v>1613</v>
      </c>
      <c r="D587" s="51" t="s">
        <v>1614</v>
      </c>
      <c r="E587" s="51" t="s">
        <v>1597</v>
      </c>
      <c r="F587" s="51" t="s">
        <v>2102</v>
      </c>
      <c r="G587" s="59" t="s">
        <v>2086</v>
      </c>
      <c r="H587" s="57" t="s">
        <v>2103</v>
      </c>
      <c r="I587" s="129">
        <v>375000</v>
      </c>
      <c r="J587" s="88"/>
      <c r="K587" s="11"/>
      <c r="L587" s="200"/>
    </row>
    <row r="588" spans="1:12" s="12" customFormat="1">
      <c r="A588" s="72">
        <v>105</v>
      </c>
      <c r="B588" s="72">
        <v>5</v>
      </c>
      <c r="C588" s="75" t="s">
        <v>2104</v>
      </c>
      <c r="D588" s="51" t="s">
        <v>2105</v>
      </c>
      <c r="E588" s="51" t="s">
        <v>2106</v>
      </c>
      <c r="F588" s="51" t="s">
        <v>2107</v>
      </c>
      <c r="G588" s="59" t="s">
        <v>2086</v>
      </c>
      <c r="H588" s="57" t="s">
        <v>2108</v>
      </c>
      <c r="I588" s="129">
        <v>477000</v>
      </c>
      <c r="J588" s="244"/>
      <c r="K588" s="11"/>
      <c r="L588" s="200"/>
    </row>
    <row r="589" spans="1:12" s="12" customFormat="1">
      <c r="A589" s="72">
        <v>105</v>
      </c>
      <c r="B589" s="72">
        <v>6</v>
      </c>
      <c r="C589" s="75" t="s">
        <v>1621</v>
      </c>
      <c r="D589" s="74" t="s">
        <v>1094</v>
      </c>
      <c r="E589" s="74" t="s">
        <v>1095</v>
      </c>
      <c r="F589" s="51" t="s">
        <v>2109</v>
      </c>
      <c r="G589" s="59" t="s">
        <v>2110</v>
      </c>
      <c r="H589" s="57" t="s">
        <v>2111</v>
      </c>
      <c r="I589" s="129">
        <v>605000</v>
      </c>
      <c r="J589" s="244"/>
      <c r="K589" s="11"/>
      <c r="L589" s="200"/>
    </row>
    <row r="590" spans="1:12" s="12" customFormat="1">
      <c r="A590" s="72">
        <v>105</v>
      </c>
      <c r="B590" s="72">
        <v>7</v>
      </c>
      <c r="C590" s="72" t="s">
        <v>2112</v>
      </c>
      <c r="D590" s="74" t="s">
        <v>2113</v>
      </c>
      <c r="E590" s="74" t="s">
        <v>2115</v>
      </c>
      <c r="F590" s="51" t="s">
        <v>2339</v>
      </c>
      <c r="G590" s="59" t="s">
        <v>2116</v>
      </c>
      <c r="H590" s="57" t="s">
        <v>2114</v>
      </c>
      <c r="I590" s="129">
        <v>558000</v>
      </c>
      <c r="J590" s="244"/>
      <c r="K590" s="11"/>
      <c r="L590" s="200"/>
    </row>
    <row r="591" spans="1:12" s="12" customFormat="1" ht="16.5" customHeight="1">
      <c r="A591" s="72">
        <v>105</v>
      </c>
      <c r="B591" s="72">
        <v>8</v>
      </c>
      <c r="C591" s="72" t="s">
        <v>2088</v>
      </c>
      <c r="D591" s="51" t="s">
        <v>2089</v>
      </c>
      <c r="E591" s="51" t="s">
        <v>1095</v>
      </c>
      <c r="F591" s="27" t="s">
        <v>2090</v>
      </c>
      <c r="G591" s="59" t="s">
        <v>2091</v>
      </c>
      <c r="H591" s="57" t="s">
        <v>2092</v>
      </c>
      <c r="I591" s="129">
        <v>703000</v>
      </c>
      <c r="J591" s="244"/>
      <c r="K591" s="11"/>
      <c r="L591" s="200"/>
    </row>
    <row r="592" spans="1:12" s="12" customFormat="1" ht="16.5" customHeight="1">
      <c r="A592" s="72">
        <v>105</v>
      </c>
      <c r="B592" s="72">
        <v>9</v>
      </c>
      <c r="C592" s="72" t="s">
        <v>2118</v>
      </c>
      <c r="D592" s="51" t="s">
        <v>2119</v>
      </c>
      <c r="E592" s="51" t="s">
        <v>2120</v>
      </c>
      <c r="F592" s="51" t="s">
        <v>2121</v>
      </c>
      <c r="G592" s="59" t="s">
        <v>2122</v>
      </c>
      <c r="H592" s="57" t="s">
        <v>2117</v>
      </c>
      <c r="I592" s="129">
        <v>550000</v>
      </c>
      <c r="J592" s="244"/>
      <c r="K592" s="11"/>
      <c r="L592" s="200"/>
    </row>
    <row r="593" spans="1:12" s="12" customFormat="1" ht="16.5" customHeight="1">
      <c r="A593" s="72">
        <v>105</v>
      </c>
      <c r="B593" s="72">
        <v>10</v>
      </c>
      <c r="C593" s="72" t="s">
        <v>2123</v>
      </c>
      <c r="D593" s="51" t="s">
        <v>2124</v>
      </c>
      <c r="E593" s="51" t="s">
        <v>2125</v>
      </c>
      <c r="F593" s="51" t="s">
        <v>2126</v>
      </c>
      <c r="G593" s="59" t="s">
        <v>2127</v>
      </c>
      <c r="H593" s="57" t="s">
        <v>2128</v>
      </c>
      <c r="I593" s="129">
        <v>494000</v>
      </c>
      <c r="J593" s="244"/>
      <c r="K593" s="11"/>
      <c r="L593" s="200"/>
    </row>
    <row r="594" spans="1:12" s="12" customFormat="1" ht="16.5" customHeight="1">
      <c r="A594" s="72">
        <v>105</v>
      </c>
      <c r="B594" s="72">
        <v>11</v>
      </c>
      <c r="C594" s="72" t="s">
        <v>2129</v>
      </c>
      <c r="D594" s="51" t="s">
        <v>2130</v>
      </c>
      <c r="E594" s="51" t="s">
        <v>2120</v>
      </c>
      <c r="F594" s="51" t="s">
        <v>2131</v>
      </c>
      <c r="G594" s="59" t="s">
        <v>2127</v>
      </c>
      <c r="H594" s="57" t="s">
        <v>2144</v>
      </c>
      <c r="I594" s="129">
        <v>450000</v>
      </c>
      <c r="J594" s="244"/>
      <c r="K594" s="11"/>
      <c r="L594" s="200"/>
    </row>
    <row r="595" spans="1:12" s="12" customFormat="1" ht="16.5" customHeight="1">
      <c r="A595" s="72">
        <v>105</v>
      </c>
      <c r="B595" s="72">
        <v>12</v>
      </c>
      <c r="C595" s="72" t="s">
        <v>2132</v>
      </c>
      <c r="D595" s="51" t="s">
        <v>2133</v>
      </c>
      <c r="E595" s="51" t="s">
        <v>2125</v>
      </c>
      <c r="F595" s="51" t="s">
        <v>2134</v>
      </c>
      <c r="G595" s="59" t="s">
        <v>2127</v>
      </c>
      <c r="H595" s="57" t="s">
        <v>2143</v>
      </c>
      <c r="I595" s="129">
        <v>550000</v>
      </c>
      <c r="J595" s="244"/>
      <c r="K595" s="11"/>
      <c r="L595" s="200"/>
    </row>
    <row r="596" spans="1:12" s="12" customFormat="1" ht="16.5" customHeight="1">
      <c r="A596" s="72">
        <v>105</v>
      </c>
      <c r="B596" s="72">
        <v>13</v>
      </c>
      <c r="C596" s="72" t="s">
        <v>2135</v>
      </c>
      <c r="D596" s="51" t="s">
        <v>2119</v>
      </c>
      <c r="E596" s="51" t="s">
        <v>2120</v>
      </c>
      <c r="F596" s="51" t="s">
        <v>2136</v>
      </c>
      <c r="G596" s="59" t="s">
        <v>2127</v>
      </c>
      <c r="H596" s="57" t="s">
        <v>2142</v>
      </c>
      <c r="I596" s="129">
        <v>550000</v>
      </c>
      <c r="J596" s="244"/>
      <c r="K596" s="11"/>
      <c r="L596" s="200"/>
    </row>
    <row r="597" spans="1:12" s="12" customFormat="1" ht="16.5" customHeight="1">
      <c r="A597" s="72">
        <v>105</v>
      </c>
      <c r="B597" s="72">
        <v>14</v>
      </c>
      <c r="C597" s="72" t="s">
        <v>2137</v>
      </c>
      <c r="D597" s="51" t="s">
        <v>2124</v>
      </c>
      <c r="E597" s="51" t="s">
        <v>2125</v>
      </c>
      <c r="F597" s="51" t="s">
        <v>2138</v>
      </c>
      <c r="G597" s="59" t="s">
        <v>2127</v>
      </c>
      <c r="H597" s="57" t="s">
        <v>2141</v>
      </c>
      <c r="I597" s="129">
        <v>410000</v>
      </c>
      <c r="J597" s="244"/>
      <c r="K597" s="11"/>
      <c r="L597" s="200"/>
    </row>
    <row r="598" spans="1:12" s="12" customFormat="1">
      <c r="A598" s="72">
        <v>105</v>
      </c>
      <c r="B598" s="89">
        <v>15</v>
      </c>
      <c r="C598" s="72" t="s">
        <v>2139</v>
      </c>
      <c r="D598" s="51" t="s">
        <v>2119</v>
      </c>
      <c r="E598" s="51" t="s">
        <v>2125</v>
      </c>
      <c r="F598" s="51" t="s">
        <v>2338</v>
      </c>
      <c r="G598" s="59" t="s">
        <v>2170</v>
      </c>
      <c r="H598" s="57" t="s">
        <v>2145</v>
      </c>
      <c r="I598" s="129">
        <v>726000</v>
      </c>
      <c r="J598" s="244"/>
      <c r="K598" s="11"/>
      <c r="L598" s="200"/>
    </row>
    <row r="599" spans="1:12" s="12" customFormat="1">
      <c r="A599" s="72">
        <v>105</v>
      </c>
      <c r="B599" s="89">
        <v>16</v>
      </c>
      <c r="C599" s="72" t="s">
        <v>2172</v>
      </c>
      <c r="D599" s="51" t="s">
        <v>2168</v>
      </c>
      <c r="E599" s="51" t="s">
        <v>2159</v>
      </c>
      <c r="F599" s="51" t="s">
        <v>2337</v>
      </c>
      <c r="G599" s="59" t="s">
        <v>2170</v>
      </c>
      <c r="H599" s="57" t="s">
        <v>2173</v>
      </c>
      <c r="I599" s="129">
        <v>430000</v>
      </c>
      <c r="J599" s="244"/>
      <c r="K599" s="11"/>
      <c r="L599" s="200"/>
    </row>
    <row r="600" spans="1:12" s="12" customFormat="1" ht="16.5" customHeight="1">
      <c r="A600" s="72">
        <v>105</v>
      </c>
      <c r="B600" s="89">
        <v>17</v>
      </c>
      <c r="C600" s="72" t="s">
        <v>2163</v>
      </c>
      <c r="D600" s="51" t="s">
        <v>2164</v>
      </c>
      <c r="E600" s="51" t="s">
        <v>2159</v>
      </c>
      <c r="F600" s="51" t="s">
        <v>2165</v>
      </c>
      <c r="G600" s="59" t="s">
        <v>2161</v>
      </c>
      <c r="H600" s="57" t="s">
        <v>2166</v>
      </c>
      <c r="I600" s="129">
        <v>616000</v>
      </c>
      <c r="J600" s="244"/>
      <c r="K600" s="11"/>
      <c r="L600" s="200"/>
    </row>
    <row r="601" spans="1:12" s="12" customFormat="1" ht="16.5" customHeight="1">
      <c r="A601" s="72">
        <v>105</v>
      </c>
      <c r="B601" s="89">
        <v>18</v>
      </c>
      <c r="C601" s="72" t="s">
        <v>1726</v>
      </c>
      <c r="D601" s="51" t="s">
        <v>1727</v>
      </c>
      <c r="E601" s="51" t="s">
        <v>1095</v>
      </c>
      <c r="F601" s="51" t="s">
        <v>2249</v>
      </c>
      <c r="G601" s="59" t="s">
        <v>2086</v>
      </c>
      <c r="H601" s="57" t="s">
        <v>2250</v>
      </c>
      <c r="I601" s="129">
        <v>415000</v>
      </c>
      <c r="J601" s="244"/>
      <c r="K601" s="11"/>
      <c r="L601" s="200"/>
    </row>
    <row r="602" spans="1:12" s="12" customFormat="1" ht="16.5" customHeight="1">
      <c r="A602" s="72">
        <v>105</v>
      </c>
      <c r="B602" s="89">
        <v>19</v>
      </c>
      <c r="C602" s="72" t="s">
        <v>2167</v>
      </c>
      <c r="D602" s="51" t="s">
        <v>2168</v>
      </c>
      <c r="E602" s="51" t="s">
        <v>2169</v>
      </c>
      <c r="F602" s="51" t="s">
        <v>2336</v>
      </c>
      <c r="G602" s="59" t="s">
        <v>2170</v>
      </c>
      <c r="H602" s="57" t="s">
        <v>2171</v>
      </c>
      <c r="I602" s="129">
        <v>370000</v>
      </c>
      <c r="J602" s="244"/>
      <c r="K602" s="11"/>
      <c r="L602" s="200"/>
    </row>
    <row r="603" spans="1:12" s="12" customFormat="1" ht="16.5" customHeight="1">
      <c r="A603" s="72">
        <v>105</v>
      </c>
      <c r="B603" s="89">
        <v>20</v>
      </c>
      <c r="C603" s="72" t="s">
        <v>2252</v>
      </c>
      <c r="D603" s="51" t="s">
        <v>1732</v>
      </c>
      <c r="E603" s="51" t="s">
        <v>1597</v>
      </c>
      <c r="F603" s="51" t="s">
        <v>2253</v>
      </c>
      <c r="G603" s="59" t="s">
        <v>2254</v>
      </c>
      <c r="H603" s="57" t="s">
        <v>2251</v>
      </c>
      <c r="I603" s="129">
        <v>440000</v>
      </c>
      <c r="J603" s="244"/>
      <c r="K603" s="11"/>
      <c r="L603" s="200"/>
    </row>
    <row r="604" spans="1:12" s="12" customFormat="1" ht="16.5" customHeight="1">
      <c r="A604" s="72">
        <v>105</v>
      </c>
      <c r="B604" s="89">
        <v>21</v>
      </c>
      <c r="C604" s="72" t="s">
        <v>2157</v>
      </c>
      <c r="D604" s="51" t="s">
        <v>2158</v>
      </c>
      <c r="E604" s="51" t="s">
        <v>2159</v>
      </c>
      <c r="F604" s="51" t="s">
        <v>2160</v>
      </c>
      <c r="G604" s="59" t="s">
        <v>2161</v>
      </c>
      <c r="H604" s="57" t="s">
        <v>2162</v>
      </c>
      <c r="I604" s="129">
        <v>465000</v>
      </c>
      <c r="J604" s="244"/>
      <c r="K604" s="11"/>
      <c r="L604" s="200"/>
    </row>
    <row r="605" spans="1:12" s="12" customFormat="1" ht="16.5" customHeight="1">
      <c r="A605" s="72">
        <v>105</v>
      </c>
      <c r="B605" s="89">
        <v>22</v>
      </c>
      <c r="C605" s="72" t="s">
        <v>1914</v>
      </c>
      <c r="D605" s="51" t="s">
        <v>1651</v>
      </c>
      <c r="E605" s="51" t="s">
        <v>2154</v>
      </c>
      <c r="F605" s="51" t="s">
        <v>2155</v>
      </c>
      <c r="G605" s="59" t="s">
        <v>2086</v>
      </c>
      <c r="H605" s="57" t="s">
        <v>2156</v>
      </c>
      <c r="I605" s="129">
        <v>455000</v>
      </c>
      <c r="J605" s="244"/>
      <c r="K605" s="11"/>
      <c r="L605" s="200"/>
    </row>
    <row r="606" spans="1:12" s="12" customFormat="1" ht="16.5" customHeight="1">
      <c r="A606" s="72">
        <v>105</v>
      </c>
      <c r="B606" s="89">
        <v>23</v>
      </c>
      <c r="C606" s="72" t="s">
        <v>1721</v>
      </c>
      <c r="D606" s="51" t="s">
        <v>1722</v>
      </c>
      <c r="E606" s="51" t="s">
        <v>1597</v>
      </c>
      <c r="F606" s="51" t="s">
        <v>2149</v>
      </c>
      <c r="G606" s="59" t="s">
        <v>2086</v>
      </c>
      <c r="H606" s="57" t="s">
        <v>2150</v>
      </c>
      <c r="I606" s="129">
        <v>543000</v>
      </c>
      <c r="J606" s="244"/>
      <c r="K606" s="11"/>
      <c r="L606" s="200"/>
    </row>
    <row r="607" spans="1:12" s="12" customFormat="1" ht="16.5" customHeight="1">
      <c r="A607" s="72">
        <v>105</v>
      </c>
      <c r="B607" s="89">
        <v>24</v>
      </c>
      <c r="C607" s="72" t="s">
        <v>2256</v>
      </c>
      <c r="D607" s="51" t="s">
        <v>2257</v>
      </c>
      <c r="E607" s="51" t="s">
        <v>2258</v>
      </c>
      <c r="F607" s="51" t="s">
        <v>2259</v>
      </c>
      <c r="G607" s="59" t="s">
        <v>2086</v>
      </c>
      <c r="H607" s="57" t="s">
        <v>2255</v>
      </c>
      <c r="I607" s="129">
        <v>395000</v>
      </c>
      <c r="J607" s="244"/>
      <c r="K607" s="11"/>
      <c r="L607" s="200"/>
    </row>
    <row r="608" spans="1:12" s="12" customFormat="1" ht="16.5" customHeight="1">
      <c r="A608" s="72">
        <v>105</v>
      </c>
      <c r="B608" s="89">
        <v>25</v>
      </c>
      <c r="C608" s="72" t="s">
        <v>1595</v>
      </c>
      <c r="D608" s="51" t="s">
        <v>1596</v>
      </c>
      <c r="E608" s="51" t="s">
        <v>1597</v>
      </c>
      <c r="F608" s="51" t="s">
        <v>2151</v>
      </c>
      <c r="G608" s="59" t="s">
        <v>2086</v>
      </c>
      <c r="H608" s="57" t="s">
        <v>2152</v>
      </c>
      <c r="I608" s="129">
        <v>366000</v>
      </c>
      <c r="J608" s="244"/>
      <c r="K608" s="11"/>
      <c r="L608" s="200"/>
    </row>
    <row r="609" spans="1:12" s="12" customFormat="1" ht="16.5" customHeight="1">
      <c r="A609" s="72">
        <v>105</v>
      </c>
      <c r="B609" s="89">
        <v>26</v>
      </c>
      <c r="C609" s="72" t="s">
        <v>2265</v>
      </c>
      <c r="D609" s="51" t="s">
        <v>2266</v>
      </c>
      <c r="E609" s="51" t="s">
        <v>1095</v>
      </c>
      <c r="F609" s="51" t="s">
        <v>2267</v>
      </c>
      <c r="G609" s="59" t="s">
        <v>2086</v>
      </c>
      <c r="H609" s="57" t="s">
        <v>2268</v>
      </c>
      <c r="I609" s="129">
        <v>323949</v>
      </c>
      <c r="J609" s="244"/>
      <c r="K609" s="11"/>
      <c r="L609" s="200"/>
    </row>
    <row r="610" spans="1:12" s="12" customFormat="1" ht="16.5" customHeight="1">
      <c r="A610" s="72">
        <v>105</v>
      </c>
      <c r="B610" s="89">
        <v>27</v>
      </c>
      <c r="C610" s="72" t="s">
        <v>2260</v>
      </c>
      <c r="D610" s="51" t="s">
        <v>1614</v>
      </c>
      <c r="E610" s="51" t="s">
        <v>2261</v>
      </c>
      <c r="F610" s="51" t="s">
        <v>2262</v>
      </c>
      <c r="G610" s="59" t="s">
        <v>2263</v>
      </c>
      <c r="H610" s="57" t="s">
        <v>2264</v>
      </c>
      <c r="I610" s="129">
        <v>401000</v>
      </c>
      <c r="J610" s="244"/>
      <c r="K610" s="11"/>
      <c r="L610" s="200"/>
    </row>
    <row r="611" spans="1:12" s="12" customFormat="1" ht="16.5" customHeight="1">
      <c r="A611" s="72">
        <v>105</v>
      </c>
      <c r="B611" s="89">
        <v>28</v>
      </c>
      <c r="C611" s="72" t="s">
        <v>1662</v>
      </c>
      <c r="D611" s="51" t="s">
        <v>1651</v>
      </c>
      <c r="E611" s="51" t="s">
        <v>1587</v>
      </c>
      <c r="F611" s="51" t="s">
        <v>2153</v>
      </c>
      <c r="G611" s="59" t="s">
        <v>2086</v>
      </c>
      <c r="H611" s="57" t="s">
        <v>2238</v>
      </c>
      <c r="I611" s="129">
        <v>800000</v>
      </c>
      <c r="J611" s="244"/>
      <c r="K611" s="11"/>
      <c r="L611" s="200"/>
    </row>
    <row r="612" spans="1:12" s="12" customFormat="1" ht="16.5" customHeight="1">
      <c r="A612" s="72">
        <v>105</v>
      </c>
      <c r="B612" s="89">
        <v>29</v>
      </c>
      <c r="C612" s="72" t="s">
        <v>1669</v>
      </c>
      <c r="D612" s="51" t="s">
        <v>1603</v>
      </c>
      <c r="E612" s="51" t="s">
        <v>1587</v>
      </c>
      <c r="F612" s="51" t="s">
        <v>2140</v>
      </c>
      <c r="G612" s="59" t="s">
        <v>2086</v>
      </c>
      <c r="H612" s="57" t="s">
        <v>2146</v>
      </c>
      <c r="I612" s="129">
        <v>531000</v>
      </c>
      <c r="J612" s="244"/>
      <c r="K612" s="11"/>
      <c r="L612" s="200"/>
    </row>
    <row r="613" spans="1:12" s="12" customFormat="1" ht="16.5" customHeight="1">
      <c r="A613" s="72">
        <v>105</v>
      </c>
      <c r="B613" s="89">
        <v>30</v>
      </c>
      <c r="C613" s="72" t="s">
        <v>2066</v>
      </c>
      <c r="D613" s="51" t="s">
        <v>1682</v>
      </c>
      <c r="E613" s="51" t="s">
        <v>1597</v>
      </c>
      <c r="F613" s="51" t="s">
        <v>2147</v>
      </c>
      <c r="G613" s="59" t="s">
        <v>2086</v>
      </c>
      <c r="H613" s="57" t="s">
        <v>2148</v>
      </c>
      <c r="I613" s="129">
        <v>451000</v>
      </c>
      <c r="J613" s="244"/>
      <c r="K613" s="11"/>
      <c r="L613" s="200"/>
    </row>
    <row r="614" spans="1:12" s="12" customFormat="1" ht="16.5" customHeight="1">
      <c r="A614" s="72">
        <v>105</v>
      </c>
      <c r="B614" s="89">
        <v>31</v>
      </c>
      <c r="C614" s="72" t="s">
        <v>2174</v>
      </c>
      <c r="D614" s="51" t="s">
        <v>2175</v>
      </c>
      <c r="E614" s="51" t="s">
        <v>2176</v>
      </c>
      <c r="F614" s="51" t="s">
        <v>2177</v>
      </c>
      <c r="G614" s="59" t="s">
        <v>2178</v>
      </c>
      <c r="H614" s="57" t="s">
        <v>2179</v>
      </c>
      <c r="I614" s="129">
        <v>271000</v>
      </c>
      <c r="J614" s="244"/>
      <c r="K614" s="11"/>
      <c r="L614" s="200"/>
    </row>
    <row r="615" spans="1:12" s="12" customFormat="1" ht="16.5" customHeight="1">
      <c r="A615" s="72">
        <v>105</v>
      </c>
      <c r="B615" s="89">
        <v>32</v>
      </c>
      <c r="C615" s="72" t="s">
        <v>2180</v>
      </c>
      <c r="D615" s="51" t="s">
        <v>2181</v>
      </c>
      <c r="E615" s="51" t="s">
        <v>2169</v>
      </c>
      <c r="F615" s="51" t="s">
        <v>2182</v>
      </c>
      <c r="G615" s="59" t="s">
        <v>2178</v>
      </c>
      <c r="H615" s="57" t="s">
        <v>2183</v>
      </c>
      <c r="I615" s="129">
        <v>600000</v>
      </c>
      <c r="J615" s="244"/>
      <c r="K615" s="11"/>
      <c r="L615" s="200"/>
    </row>
    <row r="616" spans="1:12" s="12" customFormat="1" ht="16.5" customHeight="1">
      <c r="A616" s="72">
        <v>105</v>
      </c>
      <c r="B616" s="89">
        <v>33</v>
      </c>
      <c r="C616" s="72" t="s">
        <v>2184</v>
      </c>
      <c r="D616" s="51" t="s">
        <v>2185</v>
      </c>
      <c r="E616" s="51" t="s">
        <v>2176</v>
      </c>
      <c r="F616" s="51" t="s">
        <v>2186</v>
      </c>
      <c r="G616" s="59" t="s">
        <v>2178</v>
      </c>
      <c r="H616" s="57" t="s">
        <v>2187</v>
      </c>
      <c r="I616" s="129">
        <v>552000</v>
      </c>
      <c r="J616" s="244"/>
      <c r="K616" s="11"/>
      <c r="L616" s="200"/>
    </row>
    <row r="617" spans="1:12" s="12" customFormat="1" ht="16.5" customHeight="1">
      <c r="A617" s="72">
        <v>105</v>
      </c>
      <c r="B617" s="89">
        <v>34</v>
      </c>
      <c r="C617" s="72" t="s">
        <v>2188</v>
      </c>
      <c r="D617" s="51" t="s">
        <v>2185</v>
      </c>
      <c r="E617" s="51" t="s">
        <v>2159</v>
      </c>
      <c r="F617" s="51" t="s">
        <v>2189</v>
      </c>
      <c r="G617" s="59" t="s">
        <v>2178</v>
      </c>
      <c r="H617" s="57" t="s">
        <v>2190</v>
      </c>
      <c r="I617" s="129">
        <v>649000</v>
      </c>
      <c r="J617" s="244"/>
      <c r="K617" s="11"/>
      <c r="L617" s="200"/>
    </row>
    <row r="618" spans="1:12" s="12" customFormat="1" ht="16.5" customHeight="1">
      <c r="A618" s="72">
        <v>105</v>
      </c>
      <c r="B618" s="89">
        <v>35</v>
      </c>
      <c r="C618" s="72" t="s">
        <v>2193</v>
      </c>
      <c r="D618" s="51" t="s">
        <v>2194</v>
      </c>
      <c r="E618" s="51" t="s">
        <v>2176</v>
      </c>
      <c r="F618" s="51" t="s">
        <v>2334</v>
      </c>
      <c r="G618" s="59" t="s">
        <v>2192</v>
      </c>
      <c r="H618" s="57" t="s">
        <v>2191</v>
      </c>
      <c r="I618" s="129">
        <v>552000</v>
      </c>
      <c r="J618" s="244"/>
      <c r="K618" s="11"/>
      <c r="L618" s="200"/>
    </row>
    <row r="619" spans="1:12" s="12" customFormat="1" ht="16.5" customHeight="1">
      <c r="A619" s="72">
        <v>105</v>
      </c>
      <c r="B619" s="89">
        <v>36</v>
      </c>
      <c r="C619" s="72" t="s">
        <v>2196</v>
      </c>
      <c r="D619" s="51" t="s">
        <v>2194</v>
      </c>
      <c r="E619" s="51" t="s">
        <v>2176</v>
      </c>
      <c r="F619" s="51" t="s">
        <v>2335</v>
      </c>
      <c r="G619" s="59" t="s">
        <v>2192</v>
      </c>
      <c r="H619" s="57" t="s">
        <v>2195</v>
      </c>
      <c r="I619" s="129">
        <v>555000</v>
      </c>
      <c r="J619" s="244"/>
      <c r="K619" s="11"/>
      <c r="L619" s="200"/>
    </row>
    <row r="620" spans="1:12" s="12" customFormat="1" ht="16.5" customHeight="1">
      <c r="A620" s="72">
        <v>105</v>
      </c>
      <c r="B620" s="89">
        <v>37</v>
      </c>
      <c r="C620" s="72" t="s">
        <v>2197</v>
      </c>
      <c r="D620" s="51" t="s">
        <v>2185</v>
      </c>
      <c r="E620" s="51" t="s">
        <v>2176</v>
      </c>
      <c r="F620" s="51" t="s">
        <v>2198</v>
      </c>
      <c r="G620" s="59" t="s">
        <v>2178</v>
      </c>
      <c r="H620" s="57" t="s">
        <v>2207</v>
      </c>
      <c r="I620" s="129">
        <v>649000</v>
      </c>
      <c r="J620" s="244"/>
      <c r="K620" s="11"/>
      <c r="L620" s="200"/>
    </row>
    <row r="621" spans="1:12" s="12" customFormat="1" ht="16.5" customHeight="1">
      <c r="A621" s="72">
        <v>105</v>
      </c>
      <c r="B621" s="89">
        <v>38</v>
      </c>
      <c r="C621" s="72" t="s">
        <v>2199</v>
      </c>
      <c r="D621" s="51" t="s">
        <v>2200</v>
      </c>
      <c r="E621" s="51" t="s">
        <v>2159</v>
      </c>
      <c r="F621" s="51" t="s">
        <v>2201</v>
      </c>
      <c r="G621" s="59" t="s">
        <v>2161</v>
      </c>
      <c r="H621" s="57" t="s">
        <v>2208</v>
      </c>
      <c r="I621" s="129">
        <v>449000</v>
      </c>
      <c r="J621" s="244"/>
      <c r="K621" s="11"/>
      <c r="L621" s="200"/>
    </row>
    <row r="622" spans="1:12" s="12" customFormat="1" ht="16.5" customHeight="1">
      <c r="A622" s="72">
        <v>105</v>
      </c>
      <c r="B622" s="72">
        <v>39</v>
      </c>
      <c r="C622" s="72" t="s">
        <v>2202</v>
      </c>
      <c r="D622" s="51" t="s">
        <v>2194</v>
      </c>
      <c r="E622" s="51" t="s">
        <v>2169</v>
      </c>
      <c r="F622" s="51" t="s">
        <v>2203</v>
      </c>
      <c r="G622" s="59" t="s">
        <v>2161</v>
      </c>
      <c r="H622" s="57" t="s">
        <v>2209</v>
      </c>
      <c r="I622" s="129">
        <v>483000</v>
      </c>
      <c r="J622" s="244"/>
      <c r="K622" s="11"/>
      <c r="L622" s="200"/>
    </row>
    <row r="623" spans="1:12" s="12" customFormat="1" ht="16.5" customHeight="1">
      <c r="A623" s="72">
        <v>105</v>
      </c>
      <c r="B623" s="72">
        <v>40</v>
      </c>
      <c r="C623" s="72" t="s">
        <v>2204</v>
      </c>
      <c r="D623" s="51" t="s">
        <v>2205</v>
      </c>
      <c r="E623" s="51" t="s">
        <v>2176</v>
      </c>
      <c r="F623" s="51" t="s">
        <v>2206</v>
      </c>
      <c r="G623" s="59" t="s">
        <v>2161</v>
      </c>
      <c r="H623" s="57" t="s">
        <v>2210</v>
      </c>
      <c r="I623" s="129">
        <v>653000</v>
      </c>
      <c r="J623" s="244"/>
      <c r="K623" s="11"/>
      <c r="L623" s="200"/>
    </row>
    <row r="624" spans="1:12" s="12" customFormat="1" ht="16.5" customHeight="1">
      <c r="A624" s="72">
        <v>105</v>
      </c>
      <c r="B624" s="72">
        <v>41</v>
      </c>
      <c r="C624" s="72" t="s">
        <v>2214</v>
      </c>
      <c r="D624" s="51" t="s">
        <v>2215</v>
      </c>
      <c r="E624" s="51" t="s">
        <v>2176</v>
      </c>
      <c r="F624" s="51" t="s">
        <v>2216</v>
      </c>
      <c r="G624" s="59" t="s">
        <v>2161</v>
      </c>
      <c r="H624" s="57" t="s">
        <v>2211</v>
      </c>
      <c r="I624" s="129">
        <v>542000</v>
      </c>
      <c r="J624" s="244"/>
      <c r="K624" s="11"/>
      <c r="L624" s="200"/>
    </row>
    <row r="625" spans="1:12" s="12" customFormat="1" ht="16.5" customHeight="1">
      <c r="A625" s="72">
        <v>105</v>
      </c>
      <c r="B625" s="72">
        <v>42</v>
      </c>
      <c r="C625" s="72" t="s">
        <v>2217</v>
      </c>
      <c r="D625" s="51" t="s">
        <v>2200</v>
      </c>
      <c r="E625" s="51" t="s">
        <v>2169</v>
      </c>
      <c r="F625" s="51" t="s">
        <v>2218</v>
      </c>
      <c r="G625" s="59" t="s">
        <v>2161</v>
      </c>
      <c r="H625" s="57" t="s">
        <v>2212</v>
      </c>
      <c r="I625" s="129">
        <v>501000</v>
      </c>
      <c r="J625" s="244"/>
      <c r="K625" s="11"/>
      <c r="L625" s="200"/>
    </row>
    <row r="626" spans="1:12" s="12" customFormat="1" ht="16.5" customHeight="1">
      <c r="A626" s="72">
        <v>105</v>
      </c>
      <c r="B626" s="72">
        <v>43</v>
      </c>
      <c r="C626" s="72" t="s">
        <v>2219</v>
      </c>
      <c r="D626" s="51" t="s">
        <v>2181</v>
      </c>
      <c r="E626" s="51" t="s">
        <v>2159</v>
      </c>
      <c r="F626" s="51" t="s">
        <v>2220</v>
      </c>
      <c r="G626" s="59" t="s">
        <v>2161</v>
      </c>
      <c r="H626" s="57" t="s">
        <v>2213</v>
      </c>
      <c r="I626" s="129">
        <v>560000</v>
      </c>
      <c r="J626" s="244"/>
      <c r="K626" s="11"/>
      <c r="L626" s="200"/>
    </row>
    <row r="627" spans="1:12" s="12" customFormat="1" ht="16.5" customHeight="1">
      <c r="A627" s="72">
        <v>105</v>
      </c>
      <c r="B627" s="72">
        <v>44</v>
      </c>
      <c r="C627" s="72" t="s">
        <v>2223</v>
      </c>
      <c r="D627" s="51" t="s">
        <v>2164</v>
      </c>
      <c r="E627" s="51" t="s">
        <v>2159</v>
      </c>
      <c r="F627" s="51" t="s">
        <v>2224</v>
      </c>
      <c r="G627" s="59" t="s">
        <v>2161</v>
      </c>
      <c r="H627" s="57" t="s">
        <v>2221</v>
      </c>
      <c r="I627" s="129">
        <v>528000</v>
      </c>
      <c r="J627" s="244"/>
      <c r="K627" s="11"/>
      <c r="L627" s="200"/>
    </row>
    <row r="628" spans="1:12" s="12" customFormat="1" ht="16.5" customHeight="1">
      <c r="A628" s="72">
        <v>105</v>
      </c>
      <c r="B628" s="72">
        <v>45</v>
      </c>
      <c r="C628" s="72" t="s">
        <v>2225</v>
      </c>
      <c r="D628" s="51" t="s">
        <v>2185</v>
      </c>
      <c r="E628" s="51" t="s">
        <v>2176</v>
      </c>
      <c r="F628" s="51" t="s">
        <v>2226</v>
      </c>
      <c r="G628" s="59" t="s">
        <v>2161</v>
      </c>
      <c r="H628" s="57" t="s">
        <v>2222</v>
      </c>
      <c r="I628" s="129">
        <v>523000</v>
      </c>
      <c r="J628" s="244"/>
      <c r="K628" s="11"/>
      <c r="L628" s="200"/>
    </row>
    <row r="629" spans="1:12" s="12" customFormat="1" ht="16.5" customHeight="1">
      <c r="A629" s="72">
        <v>105</v>
      </c>
      <c r="B629" s="72">
        <v>46</v>
      </c>
      <c r="C629" s="72" t="s">
        <v>2227</v>
      </c>
      <c r="D629" s="51" t="s">
        <v>2228</v>
      </c>
      <c r="E629" s="51" t="s">
        <v>2229</v>
      </c>
      <c r="F629" s="51" t="s">
        <v>2230</v>
      </c>
      <c r="G629" s="59" t="s">
        <v>2086</v>
      </c>
      <c r="H629" s="57" t="s">
        <v>2231</v>
      </c>
      <c r="I629" s="129">
        <v>570000</v>
      </c>
      <c r="J629" s="244"/>
      <c r="K629" s="11"/>
      <c r="L629" s="200"/>
    </row>
    <row r="630" spans="1:12" s="12" customFormat="1" ht="16.5" customHeight="1">
      <c r="A630" s="72">
        <v>105</v>
      </c>
      <c r="B630" s="72">
        <v>47</v>
      </c>
      <c r="C630" s="72" t="s">
        <v>2232</v>
      </c>
      <c r="D630" s="51" t="s">
        <v>2233</v>
      </c>
      <c r="E630" s="51" t="s">
        <v>2234</v>
      </c>
      <c r="F630" s="51" t="s">
        <v>2340</v>
      </c>
      <c r="G630" s="59" t="s">
        <v>2235</v>
      </c>
      <c r="H630" s="57" t="s">
        <v>2236</v>
      </c>
      <c r="I630" s="129">
        <v>720000</v>
      </c>
      <c r="J630" s="244"/>
      <c r="K630" s="11"/>
      <c r="L630" s="200"/>
    </row>
    <row r="631" spans="1:12" s="12" customFormat="1" ht="16.5" customHeight="1">
      <c r="A631" s="72">
        <v>105</v>
      </c>
      <c r="B631" s="72">
        <v>48</v>
      </c>
      <c r="C631" s="72" t="s">
        <v>1635</v>
      </c>
      <c r="D631" s="51" t="s">
        <v>1674</v>
      </c>
      <c r="E631" s="51" t="s">
        <v>1587</v>
      </c>
      <c r="F631" s="51" t="s">
        <v>2341</v>
      </c>
      <c r="G631" s="59" t="s">
        <v>2116</v>
      </c>
      <c r="H631" s="57" t="s">
        <v>2242</v>
      </c>
      <c r="I631" s="129">
        <v>970000</v>
      </c>
      <c r="J631" s="242"/>
      <c r="K631" s="11"/>
      <c r="L631" s="200"/>
    </row>
    <row r="632" spans="1:12" s="12" customFormat="1">
      <c r="A632" s="76">
        <v>105</v>
      </c>
      <c r="B632" s="76">
        <v>49</v>
      </c>
      <c r="C632" s="76" t="s">
        <v>1865</v>
      </c>
      <c r="D632" s="238" t="s">
        <v>1866</v>
      </c>
      <c r="E632" s="77" t="s">
        <v>1597</v>
      </c>
      <c r="F632" s="238" t="s">
        <v>2331</v>
      </c>
      <c r="G632" s="78" t="s">
        <v>2240</v>
      </c>
      <c r="H632" s="79" t="s">
        <v>2246</v>
      </c>
      <c r="I632" s="160">
        <v>564000</v>
      </c>
      <c r="J632" s="242"/>
      <c r="K632" s="11"/>
      <c r="L632" s="200"/>
    </row>
    <row r="633" spans="1:12" s="12" customFormat="1" ht="16.5" customHeight="1">
      <c r="A633" s="76">
        <v>105</v>
      </c>
      <c r="B633" s="76">
        <v>50</v>
      </c>
      <c r="C633" s="76" t="s">
        <v>1658</v>
      </c>
      <c r="D633" s="238" t="s">
        <v>1659</v>
      </c>
      <c r="E633" s="77" t="s">
        <v>1597</v>
      </c>
      <c r="F633" s="238" t="s">
        <v>2332</v>
      </c>
      <c r="G633" s="78" t="s">
        <v>2086</v>
      </c>
      <c r="H633" s="79" t="s">
        <v>2245</v>
      </c>
      <c r="I633" s="160">
        <v>1000000</v>
      </c>
      <c r="J633" s="242"/>
      <c r="K633" s="11"/>
      <c r="L633" s="200"/>
    </row>
    <row r="634" spans="1:12" s="12" customFormat="1" ht="16.5" customHeight="1">
      <c r="A634" s="76">
        <v>105</v>
      </c>
      <c r="B634" s="76">
        <v>51</v>
      </c>
      <c r="C634" s="76" t="s">
        <v>1918</v>
      </c>
      <c r="D634" s="238" t="s">
        <v>1919</v>
      </c>
      <c r="E634" s="77" t="s">
        <v>2248</v>
      </c>
      <c r="F634" s="238" t="s">
        <v>1921</v>
      </c>
      <c r="G634" s="78" t="s">
        <v>2086</v>
      </c>
      <c r="H634" s="79" t="s">
        <v>2244</v>
      </c>
      <c r="I634" s="160">
        <v>997000</v>
      </c>
      <c r="J634" s="242"/>
      <c r="K634" s="11"/>
      <c r="L634" s="200"/>
    </row>
    <row r="635" spans="1:12" s="12" customFormat="1" ht="16.5" customHeight="1">
      <c r="A635" s="76">
        <v>105</v>
      </c>
      <c r="B635" s="76">
        <v>52</v>
      </c>
      <c r="C635" s="76" t="s">
        <v>1988</v>
      </c>
      <c r="D635" s="238" t="s">
        <v>1685</v>
      </c>
      <c r="E635" s="77" t="s">
        <v>2247</v>
      </c>
      <c r="F635" s="238" t="s">
        <v>2333</v>
      </c>
      <c r="G635" s="78" t="s">
        <v>2086</v>
      </c>
      <c r="H635" s="79" t="s">
        <v>1990</v>
      </c>
      <c r="I635" s="160">
        <v>623000</v>
      </c>
      <c r="J635" s="242"/>
      <c r="K635" s="11"/>
      <c r="L635" s="200"/>
    </row>
    <row r="636" spans="1:12" s="12" customFormat="1" ht="16.5" customHeight="1">
      <c r="A636" s="76">
        <v>105</v>
      </c>
      <c r="B636" s="76">
        <v>53</v>
      </c>
      <c r="C636" s="76" t="s">
        <v>1653</v>
      </c>
      <c r="D636" s="238" t="s">
        <v>1654</v>
      </c>
      <c r="E636" s="77" t="s">
        <v>1587</v>
      </c>
      <c r="F636" s="238" t="s">
        <v>2348</v>
      </c>
      <c r="G636" s="78" t="s">
        <v>2086</v>
      </c>
      <c r="H636" s="79" t="s">
        <v>2243</v>
      </c>
      <c r="I636" s="160">
        <v>846000</v>
      </c>
      <c r="J636" s="244"/>
      <c r="K636" s="11"/>
      <c r="L636" s="200"/>
    </row>
    <row r="637" spans="1:12" s="12" customFormat="1">
      <c r="A637" s="76">
        <v>105</v>
      </c>
      <c r="B637" s="76">
        <v>54</v>
      </c>
      <c r="C637" s="76" t="s">
        <v>1681</v>
      </c>
      <c r="D637" s="238" t="s">
        <v>2026</v>
      </c>
      <c r="E637" s="77" t="s">
        <v>1587</v>
      </c>
      <c r="F637" s="238" t="s">
        <v>2322</v>
      </c>
      <c r="G637" s="78" t="s">
        <v>2086</v>
      </c>
      <c r="H637" s="79" t="s">
        <v>2044</v>
      </c>
      <c r="I637" s="160">
        <v>619000</v>
      </c>
      <c r="J637" s="242"/>
      <c r="K637" s="11"/>
      <c r="L637" s="200"/>
    </row>
    <row r="638" spans="1:12" s="12" customFormat="1" ht="16.5" customHeight="1">
      <c r="A638" s="76">
        <v>105</v>
      </c>
      <c r="B638" s="76">
        <v>55</v>
      </c>
      <c r="C638" s="76" t="s">
        <v>1658</v>
      </c>
      <c r="D638" s="238" t="s">
        <v>1591</v>
      </c>
      <c r="E638" s="77" t="s">
        <v>1597</v>
      </c>
      <c r="F638" s="238" t="s">
        <v>2321</v>
      </c>
      <c r="G638" s="78" t="s">
        <v>2086</v>
      </c>
      <c r="H638" s="79" t="s">
        <v>2049</v>
      </c>
      <c r="I638" s="160">
        <v>733000</v>
      </c>
      <c r="J638" s="243"/>
      <c r="K638" s="11"/>
      <c r="L638" s="200"/>
    </row>
    <row r="639" spans="1:12" s="12" customFormat="1" ht="16.5" customHeight="1">
      <c r="A639" s="76">
        <v>105</v>
      </c>
      <c r="B639" s="76">
        <v>56</v>
      </c>
      <c r="C639" s="272" t="s">
        <v>2050</v>
      </c>
      <c r="D639" s="273" t="s">
        <v>1651</v>
      </c>
      <c r="E639" s="77" t="s">
        <v>1095</v>
      </c>
      <c r="F639" s="239" t="s">
        <v>2330</v>
      </c>
      <c r="G639" s="78" t="s">
        <v>2086</v>
      </c>
      <c r="H639" s="79" t="s">
        <v>2054</v>
      </c>
      <c r="I639" s="160">
        <v>578000</v>
      </c>
      <c r="J639" s="86"/>
      <c r="K639" s="11"/>
      <c r="L639" s="200"/>
    </row>
    <row r="640" spans="1:12" s="12" customFormat="1" ht="16.5" customHeight="1">
      <c r="A640" s="72">
        <v>105</v>
      </c>
      <c r="B640" s="72">
        <v>57</v>
      </c>
      <c r="C640" s="269" t="s">
        <v>2317</v>
      </c>
      <c r="D640" s="240" t="s">
        <v>1651</v>
      </c>
      <c r="E640" s="62" t="s">
        <v>2318</v>
      </c>
      <c r="F640" s="240" t="s">
        <v>2319</v>
      </c>
      <c r="G640" s="59" t="s">
        <v>2315</v>
      </c>
      <c r="H640" s="57" t="s">
        <v>2320</v>
      </c>
      <c r="I640" s="129">
        <v>498000</v>
      </c>
      <c r="J640" s="86"/>
      <c r="K640" s="11"/>
      <c r="L640" s="200"/>
    </row>
    <row r="641" spans="1:12" s="12" customFormat="1" ht="16.5" customHeight="1">
      <c r="A641" s="72">
        <v>105</v>
      </c>
      <c r="B641" s="72">
        <v>58</v>
      </c>
      <c r="C641" s="72" t="s">
        <v>2355</v>
      </c>
      <c r="D641" s="51" t="s">
        <v>1651</v>
      </c>
      <c r="E641" s="51" t="s">
        <v>1597</v>
      </c>
      <c r="F641" s="51" t="s">
        <v>2356</v>
      </c>
      <c r="G641" s="59" t="s">
        <v>2357</v>
      </c>
      <c r="H641" s="57" t="s">
        <v>2358</v>
      </c>
      <c r="I641" s="161">
        <v>510000</v>
      </c>
      <c r="J641" s="88"/>
      <c r="K641" s="11"/>
      <c r="L641" s="200"/>
    </row>
    <row r="642" spans="1:12" s="12" customFormat="1" ht="16.5" customHeight="1">
      <c r="A642" s="72">
        <v>105</v>
      </c>
      <c r="B642" s="72">
        <v>59</v>
      </c>
      <c r="C642" s="72" t="s">
        <v>2349</v>
      </c>
      <c r="D642" s="51" t="s">
        <v>2350</v>
      </c>
      <c r="E642" s="62" t="s">
        <v>2351</v>
      </c>
      <c r="F642" s="51" t="s">
        <v>2352</v>
      </c>
      <c r="G642" s="59" t="s">
        <v>2353</v>
      </c>
      <c r="H642" s="57" t="s">
        <v>2354</v>
      </c>
      <c r="I642" s="129">
        <v>281000</v>
      </c>
      <c r="J642" s="88"/>
      <c r="K642" s="11"/>
      <c r="L642" s="200"/>
    </row>
    <row r="643" spans="1:12" s="12" customFormat="1">
      <c r="A643" s="72">
        <v>105</v>
      </c>
      <c r="B643" s="72">
        <v>60</v>
      </c>
      <c r="C643" s="287" t="s">
        <v>2359</v>
      </c>
      <c r="D643" s="104" t="s">
        <v>2291</v>
      </c>
      <c r="E643" s="104" t="s">
        <v>487</v>
      </c>
      <c r="F643" s="287" t="s">
        <v>2361</v>
      </c>
      <c r="G643" s="59" t="s">
        <v>2360</v>
      </c>
      <c r="H643" s="57" t="s">
        <v>2363</v>
      </c>
      <c r="I643" s="129">
        <v>500000</v>
      </c>
      <c r="J643" s="288" t="s">
        <v>2362</v>
      </c>
      <c r="K643" s="11"/>
      <c r="L643" s="200"/>
    </row>
    <row r="644" spans="1:12" ht="16.5" customHeight="1">
      <c r="A644" s="147">
        <v>106</v>
      </c>
      <c r="B644" s="147" t="s">
        <v>2364</v>
      </c>
      <c r="C644" s="147" t="s">
        <v>1714</v>
      </c>
      <c r="D644" s="135" t="s">
        <v>1798</v>
      </c>
      <c r="E644" s="149" t="s">
        <v>2596</v>
      </c>
      <c r="F644" s="135" t="s">
        <v>2365</v>
      </c>
      <c r="G644" s="136" t="s">
        <v>2366</v>
      </c>
      <c r="H644" s="137" t="s">
        <v>2367</v>
      </c>
      <c r="I644" s="138">
        <v>471500</v>
      </c>
      <c r="J644" s="108" t="s">
        <v>2576</v>
      </c>
      <c r="K644" s="178"/>
      <c r="L644" s="186">
        <v>52500</v>
      </c>
    </row>
    <row r="645" spans="1:12" ht="16.5" customHeight="1">
      <c r="A645" s="147">
        <v>106</v>
      </c>
      <c r="B645" s="147" t="s">
        <v>1802</v>
      </c>
      <c r="C645" s="147" t="s">
        <v>2569</v>
      </c>
      <c r="D645" s="135" t="s">
        <v>2570</v>
      </c>
      <c r="E645" s="149" t="s">
        <v>2572</v>
      </c>
      <c r="F645" s="135" t="s">
        <v>2573</v>
      </c>
      <c r="G645" s="136" t="s">
        <v>2574</v>
      </c>
      <c r="H645" s="137" t="s">
        <v>2575</v>
      </c>
      <c r="I645" s="138">
        <v>602178</v>
      </c>
      <c r="J645" s="108" t="s">
        <v>2577</v>
      </c>
      <c r="K645" s="178"/>
      <c r="L645" s="186">
        <v>62720</v>
      </c>
    </row>
    <row r="646" spans="1:12" ht="16.5" customHeight="1">
      <c r="A646" s="72">
        <v>106</v>
      </c>
      <c r="B646" s="72">
        <v>1</v>
      </c>
      <c r="C646" s="72" t="s">
        <v>2370</v>
      </c>
      <c r="D646" s="104" t="s">
        <v>2</v>
      </c>
      <c r="E646" s="68" t="s">
        <v>485</v>
      </c>
      <c r="F646" s="68" t="s">
        <v>2371</v>
      </c>
      <c r="G646" s="67" t="s">
        <v>2404</v>
      </c>
      <c r="H646" s="67" t="s">
        <v>2373</v>
      </c>
      <c r="I646" s="113">
        <v>702000</v>
      </c>
      <c r="J646" s="222"/>
      <c r="K646" s="11"/>
      <c r="L646" s="200">
        <v>57900</v>
      </c>
    </row>
    <row r="647" spans="1:12" ht="16.5" customHeight="1">
      <c r="A647" s="72">
        <v>106</v>
      </c>
      <c r="B647" s="72">
        <v>2</v>
      </c>
      <c r="C647" s="67" t="s">
        <v>2374</v>
      </c>
      <c r="D647" s="104" t="s">
        <v>2281</v>
      </c>
      <c r="E647" s="68" t="s">
        <v>2571</v>
      </c>
      <c r="F647" s="68" t="s">
        <v>2375</v>
      </c>
      <c r="G647" s="67" t="s">
        <v>2376</v>
      </c>
      <c r="H647" s="67" t="s">
        <v>2377</v>
      </c>
      <c r="I647" s="113">
        <v>457000</v>
      </c>
      <c r="J647" s="222"/>
      <c r="K647" s="11"/>
      <c r="L647" s="200">
        <v>27000</v>
      </c>
    </row>
    <row r="648" spans="1:12" ht="16.5" customHeight="1">
      <c r="A648" s="72">
        <v>106</v>
      </c>
      <c r="B648" s="72">
        <v>3</v>
      </c>
      <c r="C648" s="67" t="s">
        <v>2378</v>
      </c>
      <c r="D648" s="104" t="s">
        <v>1342</v>
      </c>
      <c r="E648" s="68" t="s">
        <v>486</v>
      </c>
      <c r="F648" s="68" t="s">
        <v>2379</v>
      </c>
      <c r="G648" s="67" t="s">
        <v>2372</v>
      </c>
      <c r="H648" s="67" t="s">
        <v>2380</v>
      </c>
      <c r="I648" s="113">
        <v>412000</v>
      </c>
      <c r="J648" s="222"/>
      <c r="K648" s="11"/>
      <c r="L648" s="200">
        <v>33000</v>
      </c>
    </row>
    <row r="649" spans="1:12" ht="16.5" customHeight="1">
      <c r="A649" s="72">
        <v>106</v>
      </c>
      <c r="B649" s="72">
        <v>4</v>
      </c>
      <c r="C649" s="67" t="s">
        <v>2381</v>
      </c>
      <c r="D649" s="104" t="s">
        <v>2382</v>
      </c>
      <c r="E649" s="68" t="s">
        <v>487</v>
      </c>
      <c r="F649" s="68" t="s">
        <v>2383</v>
      </c>
      <c r="G649" s="59" t="s">
        <v>2384</v>
      </c>
      <c r="H649" s="67" t="s">
        <v>2385</v>
      </c>
      <c r="I649" s="113">
        <v>350000</v>
      </c>
      <c r="J649" s="72"/>
      <c r="K649" s="11"/>
      <c r="L649" s="200">
        <v>25000</v>
      </c>
    </row>
    <row r="650" spans="1:12" ht="16.5" customHeight="1">
      <c r="A650" s="72">
        <v>106</v>
      </c>
      <c r="B650" s="72">
        <v>5</v>
      </c>
      <c r="C650" s="67" t="s">
        <v>2278</v>
      </c>
      <c r="D650" s="104" t="s">
        <v>1342</v>
      </c>
      <c r="E650" s="68" t="s">
        <v>485</v>
      </c>
      <c r="F650" s="27" t="s">
        <v>2386</v>
      </c>
      <c r="G650" s="59" t="s">
        <v>2387</v>
      </c>
      <c r="H650" s="67" t="s">
        <v>2388</v>
      </c>
      <c r="I650" s="113">
        <v>456000</v>
      </c>
      <c r="J650" s="222"/>
      <c r="K650" s="11"/>
      <c r="L650" s="200">
        <v>28800</v>
      </c>
    </row>
    <row r="651" spans="1:12" ht="16.5" customHeight="1">
      <c r="A651" s="72">
        <v>106</v>
      </c>
      <c r="B651" s="72">
        <v>6</v>
      </c>
      <c r="C651" s="67" t="s">
        <v>2389</v>
      </c>
      <c r="D651" s="104" t="s">
        <v>2391</v>
      </c>
      <c r="E651" s="68" t="s">
        <v>487</v>
      </c>
      <c r="F651" s="68" t="s">
        <v>2390</v>
      </c>
      <c r="G651" s="67" t="s">
        <v>2376</v>
      </c>
      <c r="H651" s="67" t="s">
        <v>2392</v>
      </c>
      <c r="I651" s="113">
        <v>465000</v>
      </c>
      <c r="J651" s="65"/>
      <c r="K651" s="11"/>
      <c r="L651" s="200">
        <v>40000</v>
      </c>
    </row>
    <row r="652" spans="1:12" ht="16.5" customHeight="1">
      <c r="A652" s="72">
        <v>106</v>
      </c>
      <c r="B652" s="72">
        <v>7</v>
      </c>
      <c r="C652" s="67" t="s">
        <v>2396</v>
      </c>
      <c r="D652" s="104" t="s">
        <v>2276</v>
      </c>
      <c r="E652" s="104" t="s">
        <v>487</v>
      </c>
      <c r="F652" s="104" t="s">
        <v>2395</v>
      </c>
      <c r="G652" s="67" t="s">
        <v>2394</v>
      </c>
      <c r="H652" s="67" t="s">
        <v>2393</v>
      </c>
      <c r="I652" s="113">
        <v>528000</v>
      </c>
      <c r="J652" s="222"/>
      <c r="K652" s="11"/>
      <c r="L652" s="200">
        <v>48000</v>
      </c>
    </row>
    <row r="653" spans="1:12" ht="16.5" customHeight="1">
      <c r="A653" s="72">
        <v>106</v>
      </c>
      <c r="B653" s="72">
        <v>8</v>
      </c>
      <c r="C653" s="67" t="s">
        <v>2280</v>
      </c>
      <c r="D653" s="104" t="s">
        <v>2397</v>
      </c>
      <c r="E653" s="104" t="s">
        <v>1597</v>
      </c>
      <c r="F653" s="104" t="s">
        <v>2398</v>
      </c>
      <c r="G653" s="67" t="s">
        <v>2372</v>
      </c>
      <c r="H653" s="67" t="s">
        <v>2399</v>
      </c>
      <c r="I653" s="113">
        <v>439000</v>
      </c>
      <c r="J653" s="223"/>
      <c r="K653" s="11"/>
      <c r="L653" s="200">
        <v>28000</v>
      </c>
    </row>
    <row r="654" spans="1:12" ht="16.5" customHeight="1">
      <c r="A654" s="72">
        <v>106</v>
      </c>
      <c r="B654" s="72">
        <v>9</v>
      </c>
      <c r="C654" s="67" t="s">
        <v>2400</v>
      </c>
      <c r="D654" s="104" t="s">
        <v>2287</v>
      </c>
      <c r="E654" s="104" t="s">
        <v>2401</v>
      </c>
      <c r="F654" s="104" t="s">
        <v>2402</v>
      </c>
      <c r="G654" s="67" t="s">
        <v>2376</v>
      </c>
      <c r="H654" s="67" t="s">
        <v>2403</v>
      </c>
      <c r="I654" s="113">
        <v>386000</v>
      </c>
      <c r="J654" s="224"/>
      <c r="K654" s="11"/>
      <c r="L654" s="200">
        <v>30000</v>
      </c>
    </row>
    <row r="655" spans="1:12" ht="16.5" customHeight="1">
      <c r="A655" s="72">
        <v>106</v>
      </c>
      <c r="B655" s="72">
        <v>10</v>
      </c>
      <c r="C655" s="175" t="s">
        <v>1602</v>
      </c>
      <c r="D655" s="104" t="s">
        <v>1603</v>
      </c>
      <c r="E655" s="104" t="s">
        <v>485</v>
      </c>
      <c r="F655" s="104" t="s">
        <v>2774</v>
      </c>
      <c r="G655" s="67" t="s">
        <v>2372</v>
      </c>
      <c r="H655" s="67" t="s">
        <v>2405</v>
      </c>
      <c r="I655" s="113">
        <v>579000</v>
      </c>
      <c r="J655" s="225" t="s">
        <v>2609</v>
      </c>
      <c r="K655" s="11"/>
      <c r="L655" s="200">
        <v>48600</v>
      </c>
    </row>
    <row r="656" spans="1:12" ht="16.5" customHeight="1">
      <c r="A656" s="72">
        <v>106</v>
      </c>
      <c r="B656" s="72">
        <v>11</v>
      </c>
      <c r="C656" s="67" t="s">
        <v>1829</v>
      </c>
      <c r="D656" s="104" t="s">
        <v>2406</v>
      </c>
      <c r="E656" s="104" t="s">
        <v>2407</v>
      </c>
      <c r="F656" s="104" t="s">
        <v>2777</v>
      </c>
      <c r="G656" s="67" t="s">
        <v>4815</v>
      </c>
      <c r="H656" s="67" t="s">
        <v>2408</v>
      </c>
      <c r="I656" s="113">
        <v>858000</v>
      </c>
      <c r="J656" s="225" t="s">
        <v>2610</v>
      </c>
      <c r="K656" s="11"/>
      <c r="L656" s="200">
        <v>75400</v>
      </c>
    </row>
    <row r="657" spans="1:12" ht="16.5" customHeight="1">
      <c r="A657" s="72">
        <v>106</v>
      </c>
      <c r="B657" s="72">
        <v>12</v>
      </c>
      <c r="C657" s="56" t="s">
        <v>2289</v>
      </c>
      <c r="D657" s="109" t="s">
        <v>2287</v>
      </c>
      <c r="E657" s="104" t="s">
        <v>485</v>
      </c>
      <c r="F657" s="111" t="s">
        <v>2409</v>
      </c>
      <c r="G657" s="59" t="s">
        <v>2417</v>
      </c>
      <c r="H657" s="115" t="s">
        <v>2414</v>
      </c>
      <c r="I657" s="114">
        <v>306000</v>
      </c>
      <c r="J657" s="225"/>
      <c r="K657" s="11"/>
      <c r="L657" s="200">
        <v>19000</v>
      </c>
    </row>
    <row r="658" spans="1:12" ht="16.5" customHeight="1">
      <c r="A658" s="72">
        <v>106</v>
      </c>
      <c r="B658" s="72">
        <v>13</v>
      </c>
      <c r="C658" s="115" t="s">
        <v>2288</v>
      </c>
      <c r="D658" s="109" t="s">
        <v>2287</v>
      </c>
      <c r="E658" s="104" t="s">
        <v>485</v>
      </c>
      <c r="F658" s="111" t="s">
        <v>2608</v>
      </c>
      <c r="G658" s="59" t="s">
        <v>2418</v>
      </c>
      <c r="H658" s="115" t="s">
        <v>2415</v>
      </c>
      <c r="I658" s="114">
        <v>835000</v>
      </c>
      <c r="J658" s="225"/>
      <c r="K658" s="11"/>
      <c r="L658" s="200">
        <v>78000</v>
      </c>
    </row>
    <row r="659" spans="1:12" ht="16.5" customHeight="1">
      <c r="A659" s="72">
        <v>106</v>
      </c>
      <c r="B659" s="72">
        <v>14</v>
      </c>
      <c r="C659" s="115" t="s">
        <v>2308</v>
      </c>
      <c r="D659" s="112" t="s">
        <v>2309</v>
      </c>
      <c r="E659" s="104" t="s">
        <v>486</v>
      </c>
      <c r="F659" s="111" t="s">
        <v>2410</v>
      </c>
      <c r="G659" s="59" t="s">
        <v>2418</v>
      </c>
      <c r="H659" s="115" t="s">
        <v>2416</v>
      </c>
      <c r="I659" s="114">
        <v>638000</v>
      </c>
      <c r="J659" s="225"/>
      <c r="K659" s="11"/>
      <c r="L659" s="200">
        <v>55700</v>
      </c>
    </row>
    <row r="660" spans="1:12" ht="16.5" customHeight="1">
      <c r="A660" s="72">
        <v>106</v>
      </c>
      <c r="B660" s="72">
        <v>15</v>
      </c>
      <c r="C660" s="115" t="s">
        <v>2306</v>
      </c>
      <c r="D660" s="112" t="s">
        <v>157</v>
      </c>
      <c r="E660" s="104" t="s">
        <v>487</v>
      </c>
      <c r="F660" s="111" t="s">
        <v>2411</v>
      </c>
      <c r="G660" s="59" t="s">
        <v>2418</v>
      </c>
      <c r="H660" s="115" t="s">
        <v>2422</v>
      </c>
      <c r="I660" s="114">
        <v>473000</v>
      </c>
      <c r="J660" s="225"/>
      <c r="K660" s="11"/>
      <c r="L660" s="200">
        <v>36000</v>
      </c>
    </row>
    <row r="661" spans="1:12" ht="16.5" customHeight="1">
      <c r="A661" s="72">
        <v>106</v>
      </c>
      <c r="B661" s="72">
        <v>16</v>
      </c>
      <c r="C661" s="115" t="s">
        <v>2413</v>
      </c>
      <c r="D661" s="112" t="s">
        <v>157</v>
      </c>
      <c r="E661" s="104" t="s">
        <v>487</v>
      </c>
      <c r="F661" s="111" t="s">
        <v>2412</v>
      </c>
      <c r="G661" s="59" t="s">
        <v>2418</v>
      </c>
      <c r="H661" s="61" t="s">
        <v>2436</v>
      </c>
      <c r="I661" s="118">
        <v>219000</v>
      </c>
      <c r="J661" s="225"/>
      <c r="K661" s="11"/>
      <c r="L661" s="200">
        <v>7900</v>
      </c>
    </row>
    <row r="662" spans="1:12" ht="16.5" customHeight="1">
      <c r="A662" s="72">
        <v>106</v>
      </c>
      <c r="B662" s="72">
        <v>17</v>
      </c>
      <c r="C662" s="65" t="s">
        <v>2420</v>
      </c>
      <c r="D662" s="117" t="s">
        <v>1866</v>
      </c>
      <c r="E662" s="109" t="s">
        <v>487</v>
      </c>
      <c r="F662" s="117" t="s">
        <v>2779</v>
      </c>
      <c r="G662" s="59" t="s">
        <v>2421</v>
      </c>
      <c r="H662" s="65" t="s">
        <v>2423</v>
      </c>
      <c r="I662" s="110">
        <v>598000</v>
      </c>
      <c r="J662" s="225" t="s">
        <v>2611</v>
      </c>
      <c r="K662" s="11"/>
      <c r="L662" s="200">
        <v>46100</v>
      </c>
    </row>
    <row r="663" spans="1:12" ht="16.5" customHeight="1">
      <c r="A663" s="72">
        <v>106</v>
      </c>
      <c r="B663" s="72">
        <v>18</v>
      </c>
      <c r="C663" s="115" t="s">
        <v>2285</v>
      </c>
      <c r="D663" s="112" t="s">
        <v>1342</v>
      </c>
      <c r="E663" s="109" t="s">
        <v>485</v>
      </c>
      <c r="F663" s="119" t="s">
        <v>2427</v>
      </c>
      <c r="G663" s="59" t="s">
        <v>2418</v>
      </c>
      <c r="H663" s="115" t="s">
        <v>2437</v>
      </c>
      <c r="I663" s="110">
        <v>502000</v>
      </c>
      <c r="J663" s="225"/>
      <c r="K663" s="11"/>
      <c r="L663" s="200">
        <v>45000</v>
      </c>
    </row>
    <row r="664" spans="1:12" ht="16.5" customHeight="1">
      <c r="A664" s="72">
        <v>106</v>
      </c>
      <c r="B664" s="72">
        <v>19</v>
      </c>
      <c r="C664" s="115" t="s">
        <v>2293</v>
      </c>
      <c r="D664" s="112" t="s">
        <v>2275</v>
      </c>
      <c r="E664" s="109" t="s">
        <v>485</v>
      </c>
      <c r="F664" s="119" t="s">
        <v>2428</v>
      </c>
      <c r="G664" s="59" t="s">
        <v>2418</v>
      </c>
      <c r="H664" s="115" t="s">
        <v>2438</v>
      </c>
      <c r="I664" s="110">
        <v>693000</v>
      </c>
      <c r="J664" s="225"/>
      <c r="K664" s="11"/>
      <c r="L664" s="200">
        <v>54000</v>
      </c>
    </row>
    <row r="665" spans="1:12" ht="16.5" customHeight="1">
      <c r="A665" s="72">
        <v>106</v>
      </c>
      <c r="B665" s="72">
        <v>20</v>
      </c>
      <c r="C665" s="115" t="s">
        <v>2284</v>
      </c>
      <c r="D665" s="112" t="s">
        <v>2277</v>
      </c>
      <c r="E665" s="109" t="s">
        <v>487</v>
      </c>
      <c r="F665" s="119" t="s">
        <v>2429</v>
      </c>
      <c r="G665" s="59" t="s">
        <v>2418</v>
      </c>
      <c r="H665" s="115" t="s">
        <v>2439</v>
      </c>
      <c r="I665" s="110">
        <v>488000</v>
      </c>
      <c r="J665" s="225"/>
      <c r="K665" s="11"/>
      <c r="L665" s="200">
        <v>43000</v>
      </c>
    </row>
    <row r="666" spans="1:12" ht="16.5" customHeight="1">
      <c r="A666" s="72">
        <v>106</v>
      </c>
      <c r="B666" s="72">
        <v>21</v>
      </c>
      <c r="C666" s="115" t="s">
        <v>2424</v>
      </c>
      <c r="D666" s="112" t="s">
        <v>2283</v>
      </c>
      <c r="E666" s="109" t="s">
        <v>487</v>
      </c>
      <c r="F666" s="119" t="s">
        <v>2430</v>
      </c>
      <c r="G666" s="59" t="s">
        <v>2418</v>
      </c>
      <c r="H666" s="115" t="s">
        <v>2440</v>
      </c>
      <c r="I666" s="110">
        <v>493000</v>
      </c>
      <c r="J666" s="225"/>
      <c r="K666" s="11"/>
      <c r="L666" s="200">
        <v>44000</v>
      </c>
    </row>
    <row r="667" spans="1:12" ht="16.5" customHeight="1">
      <c r="A667" s="72">
        <v>106</v>
      </c>
      <c r="B667" s="72">
        <v>22</v>
      </c>
      <c r="C667" s="115" t="s">
        <v>2425</v>
      </c>
      <c r="D667" s="112" t="s">
        <v>2301</v>
      </c>
      <c r="E667" s="109" t="s">
        <v>485</v>
      </c>
      <c r="F667" s="119" t="s">
        <v>2431</v>
      </c>
      <c r="G667" s="59" t="s">
        <v>2418</v>
      </c>
      <c r="H667" s="115" t="s">
        <v>2441</v>
      </c>
      <c r="I667" s="114">
        <v>495000</v>
      </c>
      <c r="J667" s="225"/>
      <c r="K667" s="11"/>
      <c r="L667" s="200">
        <v>44000</v>
      </c>
    </row>
    <row r="668" spans="1:12" ht="16.5" customHeight="1">
      <c r="A668" s="72">
        <v>106</v>
      </c>
      <c r="B668" s="72">
        <v>23</v>
      </c>
      <c r="C668" s="115" t="s">
        <v>1099</v>
      </c>
      <c r="D668" s="141" t="s">
        <v>2283</v>
      </c>
      <c r="E668" s="109" t="s">
        <v>485</v>
      </c>
      <c r="F668" s="119" t="s">
        <v>2452</v>
      </c>
      <c r="G668" s="59" t="s">
        <v>2447</v>
      </c>
      <c r="H668" s="115" t="s">
        <v>2442</v>
      </c>
      <c r="I668" s="114">
        <v>4630000</v>
      </c>
      <c r="J668" s="225"/>
      <c r="K668" s="11"/>
      <c r="L668" s="200">
        <v>577500</v>
      </c>
    </row>
    <row r="669" spans="1:12" ht="16.5" customHeight="1">
      <c r="A669" s="72">
        <v>106</v>
      </c>
      <c r="B669" s="72">
        <v>24</v>
      </c>
      <c r="C669" s="115" t="s">
        <v>2312</v>
      </c>
      <c r="D669" s="112" t="s">
        <v>2299</v>
      </c>
      <c r="E669" s="109" t="s">
        <v>487</v>
      </c>
      <c r="F669" s="119" t="s">
        <v>2432</v>
      </c>
      <c r="G669" s="65" t="s">
        <v>2448</v>
      </c>
      <c r="H669" s="115" t="s">
        <v>2443</v>
      </c>
      <c r="I669" s="114">
        <v>571000</v>
      </c>
      <c r="J669" s="225"/>
      <c r="K669" s="11"/>
      <c r="L669" s="200">
        <v>44000</v>
      </c>
    </row>
    <row r="670" spans="1:12" ht="16.5" customHeight="1">
      <c r="A670" s="72">
        <v>106</v>
      </c>
      <c r="B670" s="72">
        <v>25</v>
      </c>
      <c r="C670" s="115" t="s">
        <v>2426</v>
      </c>
      <c r="D670" s="58" t="s">
        <v>1342</v>
      </c>
      <c r="E670" s="109" t="s">
        <v>485</v>
      </c>
      <c r="F670" s="119" t="s">
        <v>2433</v>
      </c>
      <c r="G670" s="65" t="s">
        <v>2607</v>
      </c>
      <c r="H670" s="115" t="s">
        <v>2444</v>
      </c>
      <c r="I670" s="114">
        <v>499000</v>
      </c>
      <c r="J670" s="223"/>
      <c r="K670" s="11"/>
      <c r="L670" s="200">
        <v>35000</v>
      </c>
    </row>
    <row r="671" spans="1:12" ht="16.5" customHeight="1">
      <c r="A671" s="72">
        <v>106</v>
      </c>
      <c r="B671" s="72">
        <v>26</v>
      </c>
      <c r="C671" s="115" t="s">
        <v>2295</v>
      </c>
      <c r="D671" s="112" t="s">
        <v>1957</v>
      </c>
      <c r="E671" s="109" t="s">
        <v>487</v>
      </c>
      <c r="F671" s="119" t="s">
        <v>2434</v>
      </c>
      <c r="G671" s="65" t="s">
        <v>2448</v>
      </c>
      <c r="H671" s="115" t="s">
        <v>2445</v>
      </c>
      <c r="I671" s="120">
        <v>549000</v>
      </c>
      <c r="J671" s="223"/>
      <c r="K671" s="11"/>
      <c r="L671" s="200">
        <v>40000</v>
      </c>
    </row>
    <row r="672" spans="1:12" ht="16.5" customHeight="1">
      <c r="A672" s="72">
        <v>106</v>
      </c>
      <c r="B672" s="72">
        <v>27</v>
      </c>
      <c r="C672" s="115" t="s">
        <v>2296</v>
      </c>
      <c r="D672" s="112" t="s">
        <v>1957</v>
      </c>
      <c r="E672" s="109" t="s">
        <v>487</v>
      </c>
      <c r="F672" s="119" t="s">
        <v>2435</v>
      </c>
      <c r="G672" s="65" t="s">
        <v>2448</v>
      </c>
      <c r="H672" s="115" t="s">
        <v>2446</v>
      </c>
      <c r="I672" s="120">
        <v>550000</v>
      </c>
      <c r="J672" s="223"/>
      <c r="K672" s="11"/>
      <c r="L672" s="200">
        <v>43000</v>
      </c>
    </row>
    <row r="673" spans="1:24" ht="16.5" customHeight="1">
      <c r="A673" s="72">
        <v>106</v>
      </c>
      <c r="B673" s="72">
        <v>28</v>
      </c>
      <c r="C673" s="65" t="s">
        <v>1633</v>
      </c>
      <c r="D673" s="112" t="s">
        <v>2283</v>
      </c>
      <c r="E673" s="109" t="s">
        <v>487</v>
      </c>
      <c r="F673" s="117" t="s">
        <v>2449</v>
      </c>
      <c r="G673" s="59" t="s">
        <v>2450</v>
      </c>
      <c r="H673" s="115" t="s">
        <v>2451</v>
      </c>
      <c r="I673" s="120">
        <v>586000</v>
      </c>
      <c r="J673" s="223"/>
      <c r="K673" s="11"/>
      <c r="L673" s="200">
        <v>47000</v>
      </c>
    </row>
    <row r="674" spans="1:24" ht="16.5" customHeight="1">
      <c r="A674" s="72">
        <v>106</v>
      </c>
      <c r="B674" s="72">
        <v>29</v>
      </c>
      <c r="C674" s="72" t="s">
        <v>1627</v>
      </c>
      <c r="D674" s="112" t="s">
        <v>2283</v>
      </c>
      <c r="E674" s="109" t="s">
        <v>487</v>
      </c>
      <c r="F674" s="27" t="s">
        <v>2453</v>
      </c>
      <c r="G674" s="59" t="s">
        <v>2450</v>
      </c>
      <c r="H674" s="115" t="s">
        <v>2454</v>
      </c>
      <c r="I674" s="146">
        <v>586000</v>
      </c>
      <c r="J674" s="226"/>
      <c r="K674" s="11"/>
      <c r="L674" s="200">
        <v>47000</v>
      </c>
    </row>
    <row r="675" spans="1:24" ht="16.5" customHeight="1">
      <c r="A675" s="72">
        <v>106</v>
      </c>
      <c r="B675" s="72">
        <v>30</v>
      </c>
      <c r="C675" s="72" t="s">
        <v>2456</v>
      </c>
      <c r="D675" s="27" t="s">
        <v>1674</v>
      </c>
      <c r="E675" s="109" t="s">
        <v>485</v>
      </c>
      <c r="F675" s="27" t="s">
        <v>2457</v>
      </c>
      <c r="G675" s="59" t="s">
        <v>2450</v>
      </c>
      <c r="H675" s="115" t="s">
        <v>2455</v>
      </c>
      <c r="I675" s="120">
        <v>319000</v>
      </c>
      <c r="J675" s="225"/>
      <c r="K675" s="11"/>
      <c r="L675" s="200">
        <v>21000</v>
      </c>
    </row>
    <row r="676" spans="1:24" ht="16.5" customHeight="1">
      <c r="A676" s="72">
        <v>106</v>
      </c>
      <c r="B676" s="72">
        <v>31</v>
      </c>
      <c r="C676" s="115" t="s">
        <v>2310</v>
      </c>
      <c r="D676" s="112" t="s">
        <v>1</v>
      </c>
      <c r="E676" s="109" t="s">
        <v>485</v>
      </c>
      <c r="F676" s="116" t="s">
        <v>2458</v>
      </c>
      <c r="G676" s="59" t="s">
        <v>2479</v>
      </c>
      <c r="H676" s="122" t="s">
        <v>2473</v>
      </c>
      <c r="I676" s="120">
        <v>580000</v>
      </c>
      <c r="J676" s="223"/>
      <c r="K676" s="11"/>
      <c r="L676" s="200">
        <v>45000</v>
      </c>
    </row>
    <row r="677" spans="1:24" ht="16.5" customHeight="1">
      <c r="A677" s="72">
        <v>106</v>
      </c>
      <c r="B677" s="72">
        <v>32</v>
      </c>
      <c r="C677" s="56" t="s">
        <v>2471</v>
      </c>
      <c r="D677" s="112" t="s">
        <v>2469</v>
      </c>
      <c r="E677" s="109" t="s">
        <v>487</v>
      </c>
      <c r="F677" s="119" t="s">
        <v>2459</v>
      </c>
      <c r="G677" s="59" t="s">
        <v>2480</v>
      </c>
      <c r="H677" s="122" t="s">
        <v>2474</v>
      </c>
      <c r="I677" s="120">
        <v>469000</v>
      </c>
      <c r="J677" s="224"/>
      <c r="K677" s="11"/>
      <c r="L677" s="200">
        <v>36500</v>
      </c>
    </row>
    <row r="678" spans="1:24" ht="16.5" customHeight="1">
      <c r="A678" s="72">
        <v>106</v>
      </c>
      <c r="B678" s="72">
        <v>33</v>
      </c>
      <c r="C678" s="115" t="s">
        <v>2466</v>
      </c>
      <c r="D678" s="112" t="s">
        <v>2276</v>
      </c>
      <c r="E678" s="109" t="s">
        <v>487</v>
      </c>
      <c r="F678" s="119" t="s">
        <v>2460</v>
      </c>
      <c r="G678" s="65" t="s">
        <v>2417</v>
      </c>
      <c r="H678" s="122" t="s">
        <v>2475</v>
      </c>
      <c r="I678" s="114">
        <v>396000</v>
      </c>
      <c r="J678" s="224"/>
      <c r="K678" s="11"/>
      <c r="L678" s="200">
        <v>31000</v>
      </c>
    </row>
    <row r="679" spans="1:24" ht="16.5" customHeight="1">
      <c r="A679" s="72">
        <v>106</v>
      </c>
      <c r="B679" s="72">
        <v>34</v>
      </c>
      <c r="C679" s="115" t="s">
        <v>2302</v>
      </c>
      <c r="D679" s="112" t="s">
        <v>2303</v>
      </c>
      <c r="E679" s="109" t="s">
        <v>2472</v>
      </c>
      <c r="F679" s="119" t="s">
        <v>2461</v>
      </c>
      <c r="G679" s="59" t="s">
        <v>2481</v>
      </c>
      <c r="H679" s="122" t="s">
        <v>2476</v>
      </c>
      <c r="I679" s="120">
        <v>555000</v>
      </c>
      <c r="J679" s="224"/>
      <c r="K679" s="11"/>
      <c r="L679" s="200">
        <v>43000</v>
      </c>
    </row>
    <row r="680" spans="1:24" ht="16.5" customHeight="1">
      <c r="A680" s="72">
        <v>106</v>
      </c>
      <c r="B680" s="72">
        <v>35</v>
      </c>
      <c r="C680" s="115" t="s">
        <v>2304</v>
      </c>
      <c r="D680" s="112" t="s">
        <v>2305</v>
      </c>
      <c r="E680" s="109" t="s">
        <v>487</v>
      </c>
      <c r="F680" s="119" t="s">
        <v>2462</v>
      </c>
      <c r="G680" s="59" t="s">
        <v>2480</v>
      </c>
      <c r="H680" s="122" t="s">
        <v>2477</v>
      </c>
      <c r="I680" s="120">
        <v>451000</v>
      </c>
      <c r="J680" s="224"/>
      <c r="K680" s="11"/>
      <c r="L680" s="200">
        <v>27600</v>
      </c>
    </row>
    <row r="681" spans="1:24" ht="16.5" customHeight="1">
      <c r="A681" s="72">
        <v>106</v>
      </c>
      <c r="B681" s="72">
        <v>36</v>
      </c>
      <c r="C681" s="115" t="s">
        <v>2467</v>
      </c>
      <c r="D681" s="112" t="s">
        <v>2470</v>
      </c>
      <c r="E681" s="104" t="s">
        <v>1095</v>
      </c>
      <c r="F681" s="119" t="s">
        <v>2463</v>
      </c>
      <c r="G681" s="59" t="s">
        <v>2480</v>
      </c>
      <c r="H681" s="122" t="s">
        <v>2478</v>
      </c>
      <c r="I681" s="120">
        <v>835000</v>
      </c>
      <c r="J681" s="224"/>
      <c r="K681" s="11"/>
      <c r="L681" s="200">
        <v>88400</v>
      </c>
    </row>
    <row r="682" spans="1:24" ht="16.5" customHeight="1">
      <c r="A682" s="72">
        <v>106</v>
      </c>
      <c r="B682" s="72">
        <v>37</v>
      </c>
      <c r="C682" s="115" t="s">
        <v>2297</v>
      </c>
      <c r="D682" s="112" t="s">
        <v>1342</v>
      </c>
      <c r="E682" s="109" t="s">
        <v>2472</v>
      </c>
      <c r="F682" s="116" t="s">
        <v>2464</v>
      </c>
      <c r="G682" s="59" t="s">
        <v>2421</v>
      </c>
      <c r="H682" s="122" t="s">
        <v>2482</v>
      </c>
      <c r="I682" s="120">
        <v>428000</v>
      </c>
      <c r="J682" s="224"/>
      <c r="K682" s="11"/>
      <c r="L682" s="200">
        <v>27000</v>
      </c>
    </row>
    <row r="683" spans="1:24" ht="16.5" customHeight="1">
      <c r="A683" s="72">
        <v>106</v>
      </c>
      <c r="B683" s="72">
        <v>38</v>
      </c>
      <c r="C683" s="115" t="s">
        <v>2468</v>
      </c>
      <c r="D683" s="112" t="s">
        <v>2287</v>
      </c>
      <c r="E683" s="104" t="s">
        <v>1095</v>
      </c>
      <c r="F683" s="119" t="s">
        <v>2465</v>
      </c>
      <c r="G683" s="59" t="s">
        <v>2481</v>
      </c>
      <c r="H683" s="115" t="s">
        <v>2491</v>
      </c>
      <c r="I683" s="120">
        <v>657000</v>
      </c>
      <c r="J683" s="224"/>
      <c r="K683" s="11"/>
      <c r="L683" s="200">
        <v>42500</v>
      </c>
    </row>
    <row r="684" spans="1:24" ht="16.5" customHeight="1">
      <c r="A684" s="72">
        <v>106</v>
      </c>
      <c r="B684" s="72">
        <v>39</v>
      </c>
      <c r="C684" s="122" t="s">
        <v>2483</v>
      </c>
      <c r="D684" s="111" t="s">
        <v>2303</v>
      </c>
      <c r="E684" s="109" t="s">
        <v>487</v>
      </c>
      <c r="F684" s="29" t="s">
        <v>2497</v>
      </c>
      <c r="G684" s="59" t="s">
        <v>2417</v>
      </c>
      <c r="H684" s="115" t="s">
        <v>2492</v>
      </c>
      <c r="I684" s="120">
        <v>449000</v>
      </c>
      <c r="J684" s="227"/>
      <c r="K684" s="202"/>
      <c r="L684" s="200">
        <v>30000</v>
      </c>
      <c r="M684" s="121"/>
      <c r="N684" s="121"/>
      <c r="O684" s="121"/>
      <c r="P684" s="121"/>
      <c r="Q684" s="121"/>
      <c r="R684" s="121"/>
      <c r="S684" s="121"/>
      <c r="T684" s="121"/>
      <c r="U684" s="121"/>
      <c r="V684" s="121"/>
      <c r="W684" s="121"/>
      <c r="X684" s="121"/>
    </row>
    <row r="685" spans="1:24" ht="16.5" customHeight="1">
      <c r="A685" s="72">
        <v>106</v>
      </c>
      <c r="B685" s="72">
        <v>40</v>
      </c>
      <c r="C685" s="122" t="s">
        <v>2484</v>
      </c>
      <c r="D685" s="111" t="s">
        <v>2277</v>
      </c>
      <c r="E685" s="104" t="s">
        <v>1095</v>
      </c>
      <c r="F685" s="29" t="s">
        <v>2485</v>
      </c>
      <c r="G685" s="59" t="s">
        <v>2417</v>
      </c>
      <c r="H685" s="115" t="s">
        <v>2493</v>
      </c>
      <c r="I685" s="120">
        <v>555000</v>
      </c>
      <c r="J685" s="227"/>
      <c r="K685" s="202"/>
      <c r="L685" s="200">
        <v>43000</v>
      </c>
      <c r="M685" s="121"/>
      <c r="N685" s="121"/>
      <c r="O685" s="121"/>
      <c r="P685" s="121"/>
      <c r="Q685" s="121"/>
      <c r="R685" s="121"/>
      <c r="S685" s="121"/>
      <c r="T685" s="121"/>
      <c r="U685" s="121"/>
      <c r="V685" s="121"/>
      <c r="W685" s="121"/>
      <c r="X685" s="121"/>
    </row>
    <row r="686" spans="1:24" ht="16.5" customHeight="1">
      <c r="A686" s="72">
        <v>106</v>
      </c>
      <c r="B686" s="72">
        <v>41</v>
      </c>
      <c r="C686" s="122" t="s">
        <v>2298</v>
      </c>
      <c r="D686" s="111" t="s">
        <v>2299</v>
      </c>
      <c r="E686" s="109" t="s">
        <v>487</v>
      </c>
      <c r="F686" s="29" t="s">
        <v>2486</v>
      </c>
      <c r="G686" s="59" t="s">
        <v>2417</v>
      </c>
      <c r="H686" s="115" t="s">
        <v>2494</v>
      </c>
      <c r="I686" s="120">
        <v>719000</v>
      </c>
      <c r="J686" s="228"/>
      <c r="K686" s="202"/>
      <c r="L686" s="200">
        <v>61000</v>
      </c>
      <c r="M686" s="121"/>
      <c r="N686" s="121"/>
      <c r="O686" s="121"/>
      <c r="P686" s="121"/>
      <c r="Q686" s="121"/>
      <c r="R686" s="121"/>
      <c r="S686" s="121"/>
      <c r="T686" s="121"/>
      <c r="U686" s="121"/>
      <c r="V686" s="121"/>
      <c r="W686" s="121"/>
      <c r="X686" s="121"/>
    </row>
    <row r="687" spans="1:24" ht="16.5" customHeight="1">
      <c r="A687" s="72">
        <v>106</v>
      </c>
      <c r="B687" s="72">
        <v>42</v>
      </c>
      <c r="C687" s="115" t="s">
        <v>2307</v>
      </c>
      <c r="D687" s="112" t="s">
        <v>2286</v>
      </c>
      <c r="E687" s="109" t="s">
        <v>487</v>
      </c>
      <c r="F687" s="119" t="s">
        <v>2487</v>
      </c>
      <c r="G687" s="59" t="s">
        <v>2417</v>
      </c>
      <c r="H687" s="61" t="s">
        <v>2495</v>
      </c>
      <c r="I687" s="123">
        <v>726000</v>
      </c>
      <c r="J687" s="227"/>
      <c r="K687" s="202"/>
      <c r="L687" s="200">
        <v>61000</v>
      </c>
      <c r="M687" s="121"/>
      <c r="N687" s="121"/>
      <c r="O687" s="121"/>
      <c r="P687" s="121"/>
      <c r="Q687" s="121"/>
      <c r="R687" s="121"/>
      <c r="S687" s="121"/>
      <c r="T687" s="121"/>
      <c r="U687" s="121"/>
      <c r="V687" s="121"/>
      <c r="W687" s="121"/>
      <c r="X687" s="121"/>
    </row>
    <row r="688" spans="1:24" ht="16.5" customHeight="1">
      <c r="A688" s="72">
        <v>106</v>
      </c>
      <c r="B688" s="72">
        <v>43</v>
      </c>
      <c r="C688" s="115" t="s">
        <v>2302</v>
      </c>
      <c r="D688" s="112" t="s">
        <v>2303</v>
      </c>
      <c r="E688" s="109" t="s">
        <v>2488</v>
      </c>
      <c r="F688" s="119" t="s">
        <v>2781</v>
      </c>
      <c r="G688" s="59" t="s">
        <v>2489</v>
      </c>
      <c r="H688" s="61" t="s">
        <v>2496</v>
      </c>
      <c r="I688" s="123">
        <v>1074000</v>
      </c>
      <c r="J688" s="225" t="s">
        <v>2612</v>
      </c>
      <c r="K688" s="202"/>
      <c r="L688" s="200">
        <v>109000</v>
      </c>
      <c r="M688" s="121"/>
      <c r="N688" s="121"/>
      <c r="O688" s="121"/>
      <c r="P688" s="121"/>
      <c r="Q688" s="121"/>
      <c r="R688" s="121"/>
      <c r="S688" s="121"/>
      <c r="T688" s="121"/>
      <c r="U688" s="121"/>
      <c r="V688" s="121"/>
      <c r="W688" s="121"/>
      <c r="X688" s="121"/>
    </row>
    <row r="689" spans="1:24" ht="16.5" customHeight="1">
      <c r="A689" s="72">
        <v>106</v>
      </c>
      <c r="B689" s="72">
        <v>44</v>
      </c>
      <c r="C689" s="56" t="s">
        <v>2282</v>
      </c>
      <c r="D689" s="112" t="s">
        <v>2283</v>
      </c>
      <c r="E689" s="109" t="s">
        <v>487</v>
      </c>
      <c r="F689" s="119" t="s">
        <v>2783</v>
      </c>
      <c r="G689" s="59" t="s">
        <v>2490</v>
      </c>
      <c r="H689" s="115" t="s">
        <v>2520</v>
      </c>
      <c r="I689" s="120">
        <v>1000000</v>
      </c>
      <c r="J689" s="225" t="s">
        <v>2613</v>
      </c>
      <c r="K689" s="202"/>
      <c r="L689" s="200">
        <v>120000</v>
      </c>
      <c r="M689" s="121"/>
      <c r="N689" s="121"/>
      <c r="O689" s="121"/>
      <c r="P689" s="121"/>
      <c r="Q689" s="121"/>
      <c r="R689" s="121"/>
      <c r="S689" s="121"/>
      <c r="T689" s="121"/>
      <c r="U689" s="121"/>
      <c r="V689" s="121"/>
      <c r="W689" s="121"/>
      <c r="X689" s="121"/>
    </row>
    <row r="690" spans="1:24" ht="16.5" customHeight="1">
      <c r="A690" s="72">
        <v>106</v>
      </c>
      <c r="B690" s="72">
        <v>45</v>
      </c>
      <c r="C690" s="115" t="s">
        <v>2498</v>
      </c>
      <c r="D690" s="112" t="s">
        <v>2301</v>
      </c>
      <c r="E690" s="109" t="s">
        <v>487</v>
      </c>
      <c r="F690" s="119" t="s">
        <v>2503</v>
      </c>
      <c r="G690" s="59" t="s">
        <v>2417</v>
      </c>
      <c r="H690" s="115" t="s">
        <v>2521</v>
      </c>
      <c r="I690" s="120">
        <v>756000</v>
      </c>
      <c r="J690" s="227"/>
      <c r="K690" s="202"/>
      <c r="L690" s="200">
        <v>67600</v>
      </c>
      <c r="M690" s="121"/>
      <c r="N690" s="121"/>
      <c r="O690" s="121"/>
      <c r="P690" s="121"/>
      <c r="Q690" s="121"/>
      <c r="R690" s="121"/>
      <c r="S690" s="121"/>
      <c r="T690" s="121"/>
      <c r="U690" s="121"/>
      <c r="V690" s="121"/>
      <c r="W690" s="121"/>
      <c r="X690" s="121"/>
    </row>
    <row r="691" spans="1:24" ht="16.5" customHeight="1">
      <c r="A691" s="72">
        <v>106</v>
      </c>
      <c r="B691" s="72">
        <v>46</v>
      </c>
      <c r="C691" s="115" t="s">
        <v>2292</v>
      </c>
      <c r="D691" s="112" t="s">
        <v>2283</v>
      </c>
      <c r="E691" s="109" t="s">
        <v>487</v>
      </c>
      <c r="F691" s="119" t="s">
        <v>2504</v>
      </c>
      <c r="G691" s="59" t="s">
        <v>2417</v>
      </c>
      <c r="H691" s="115" t="s">
        <v>2522</v>
      </c>
      <c r="I691" s="120">
        <v>662000</v>
      </c>
      <c r="J691" s="227"/>
      <c r="K691" s="202"/>
      <c r="L691" s="200">
        <v>55000</v>
      </c>
      <c r="M691" s="121"/>
      <c r="N691" s="121"/>
      <c r="O691" s="121"/>
      <c r="P691" s="121"/>
      <c r="Q691" s="121"/>
      <c r="R691" s="121"/>
      <c r="S691" s="121"/>
      <c r="T691" s="121"/>
      <c r="U691" s="121"/>
      <c r="V691" s="121"/>
      <c r="W691" s="121"/>
      <c r="X691" s="121"/>
    </row>
    <row r="692" spans="1:24" ht="16.5" customHeight="1">
      <c r="A692" s="72">
        <v>106</v>
      </c>
      <c r="B692" s="72">
        <v>47</v>
      </c>
      <c r="C692" s="115" t="s">
        <v>1988</v>
      </c>
      <c r="D692" s="112" t="s">
        <v>2275</v>
      </c>
      <c r="E692" s="109" t="s">
        <v>487</v>
      </c>
      <c r="F692" s="119" t="s">
        <v>2505</v>
      </c>
      <c r="G692" s="59" t="s">
        <v>2417</v>
      </c>
      <c r="H692" s="115" t="s">
        <v>2523</v>
      </c>
      <c r="I692" s="120">
        <v>585000</v>
      </c>
      <c r="J692" s="57"/>
      <c r="K692" s="202"/>
      <c r="L692" s="200">
        <v>48000</v>
      </c>
      <c r="M692" s="121"/>
      <c r="N692" s="121"/>
      <c r="O692" s="121"/>
      <c r="P692" s="121"/>
      <c r="Q692" s="121"/>
      <c r="R692" s="121"/>
      <c r="S692" s="121"/>
      <c r="T692" s="121"/>
      <c r="U692" s="121"/>
      <c r="V692" s="121"/>
      <c r="W692" s="121"/>
      <c r="X692" s="121"/>
    </row>
    <row r="693" spans="1:24" ht="16.5" customHeight="1">
      <c r="A693" s="72">
        <v>106</v>
      </c>
      <c r="B693" s="72">
        <v>48</v>
      </c>
      <c r="C693" s="115" t="s">
        <v>2499</v>
      </c>
      <c r="D693" s="112" t="s">
        <v>2286</v>
      </c>
      <c r="E693" s="109" t="s">
        <v>2518</v>
      </c>
      <c r="F693" s="119" t="s">
        <v>2506</v>
      </c>
      <c r="G693" s="59" t="s">
        <v>2417</v>
      </c>
      <c r="H693" s="115" t="s">
        <v>2524</v>
      </c>
      <c r="I693" s="120">
        <v>523000</v>
      </c>
      <c r="J693" s="57"/>
      <c r="K693" s="202"/>
      <c r="L693" s="200">
        <v>37000</v>
      </c>
      <c r="M693" s="121"/>
      <c r="N693" s="121"/>
      <c r="O693" s="121"/>
      <c r="P693" s="121"/>
      <c r="Q693" s="121"/>
      <c r="R693" s="121"/>
      <c r="S693" s="121"/>
      <c r="T693" s="121"/>
      <c r="U693" s="121"/>
      <c r="V693" s="121"/>
      <c r="W693" s="121"/>
      <c r="X693" s="121"/>
    </row>
    <row r="694" spans="1:24" ht="16.5" customHeight="1">
      <c r="A694" s="72">
        <v>106</v>
      </c>
      <c r="B694" s="72">
        <v>49</v>
      </c>
      <c r="C694" s="115" t="s">
        <v>2294</v>
      </c>
      <c r="D694" s="112" t="s">
        <v>2275</v>
      </c>
      <c r="E694" s="109" t="s">
        <v>2518</v>
      </c>
      <c r="F694" s="124" t="s">
        <v>2507</v>
      </c>
      <c r="G694" s="59" t="s">
        <v>2417</v>
      </c>
      <c r="H694" s="115" t="s">
        <v>2525</v>
      </c>
      <c r="I694" s="120">
        <v>539000</v>
      </c>
      <c r="J694" s="57"/>
      <c r="K694" s="202"/>
      <c r="L694" s="200">
        <v>42000</v>
      </c>
      <c r="M694" s="121"/>
      <c r="N694" s="121"/>
      <c r="O694" s="121"/>
      <c r="P694" s="121"/>
      <c r="Q694" s="121"/>
      <c r="R694" s="121"/>
      <c r="S694" s="121"/>
      <c r="T694" s="121"/>
      <c r="U694" s="121"/>
      <c r="V694" s="121"/>
      <c r="W694" s="121"/>
      <c r="X694" s="121"/>
    </row>
    <row r="695" spans="1:24" ht="16.5" customHeight="1">
      <c r="A695" s="72">
        <v>106</v>
      </c>
      <c r="B695" s="72">
        <v>50</v>
      </c>
      <c r="C695" s="115" t="s">
        <v>2566</v>
      </c>
      <c r="D695" s="112" t="s">
        <v>1659</v>
      </c>
      <c r="E695" s="104" t="s">
        <v>2567</v>
      </c>
      <c r="F695" s="119" t="s">
        <v>2508</v>
      </c>
      <c r="G695" s="59" t="s">
        <v>2417</v>
      </c>
      <c r="H695" s="115" t="s">
        <v>2526</v>
      </c>
      <c r="I695" s="120">
        <v>435000</v>
      </c>
      <c r="J695" s="57" t="s">
        <v>2568</v>
      </c>
      <c r="K695" s="202"/>
      <c r="L695" s="200">
        <v>31000</v>
      </c>
      <c r="M695" s="121"/>
      <c r="N695" s="121"/>
      <c r="O695" s="121"/>
      <c r="P695" s="121"/>
      <c r="Q695" s="121"/>
      <c r="R695" s="121"/>
      <c r="S695" s="121"/>
      <c r="T695" s="121"/>
      <c r="U695" s="121"/>
      <c r="V695" s="121"/>
      <c r="W695" s="121"/>
      <c r="X695" s="121"/>
    </row>
    <row r="696" spans="1:24" ht="16.5" customHeight="1">
      <c r="A696" s="72">
        <v>106</v>
      </c>
      <c r="B696" s="72">
        <v>51</v>
      </c>
      <c r="C696" s="115" t="s">
        <v>2500</v>
      </c>
      <c r="D696" s="112" t="s">
        <v>2286</v>
      </c>
      <c r="E696" s="109" t="s">
        <v>487</v>
      </c>
      <c r="F696" s="119" t="s">
        <v>2509</v>
      </c>
      <c r="G696" s="59" t="s">
        <v>2417</v>
      </c>
      <c r="H696" s="115" t="s">
        <v>2527</v>
      </c>
      <c r="I696" s="120">
        <v>663000</v>
      </c>
      <c r="J696" s="57"/>
      <c r="K696" s="202"/>
      <c r="L696" s="200">
        <v>58000</v>
      </c>
      <c r="M696" s="121"/>
      <c r="N696" s="121"/>
      <c r="O696" s="121"/>
      <c r="P696" s="121"/>
      <c r="Q696" s="121"/>
      <c r="R696" s="121"/>
      <c r="S696" s="121"/>
      <c r="T696" s="121"/>
      <c r="U696" s="121"/>
      <c r="V696" s="121"/>
      <c r="W696" s="121"/>
      <c r="X696" s="121"/>
    </row>
    <row r="697" spans="1:24" ht="16.5" customHeight="1">
      <c r="A697" s="72">
        <v>106</v>
      </c>
      <c r="B697" s="72">
        <v>52</v>
      </c>
      <c r="C697" s="115" t="s">
        <v>2274</v>
      </c>
      <c r="D697" s="109" t="s">
        <v>1685</v>
      </c>
      <c r="E697" s="109" t="s">
        <v>2518</v>
      </c>
      <c r="F697" s="124" t="s">
        <v>2510</v>
      </c>
      <c r="G697" s="59" t="s">
        <v>2417</v>
      </c>
      <c r="H697" s="56" t="s">
        <v>2528</v>
      </c>
      <c r="I697" s="123">
        <v>638000</v>
      </c>
      <c r="J697" s="61"/>
      <c r="K697" s="202"/>
      <c r="L697" s="200">
        <v>55000</v>
      </c>
      <c r="M697" s="121"/>
      <c r="N697" s="121"/>
      <c r="O697" s="121"/>
      <c r="P697" s="121"/>
      <c r="Q697" s="121"/>
      <c r="R697" s="121"/>
      <c r="S697" s="121"/>
      <c r="T697" s="121"/>
      <c r="U697" s="121"/>
      <c r="V697" s="121"/>
      <c r="W697" s="121"/>
      <c r="X697" s="121"/>
    </row>
    <row r="698" spans="1:24" ht="16.5" customHeight="1">
      <c r="A698" s="72">
        <v>106</v>
      </c>
      <c r="B698" s="72">
        <v>53</v>
      </c>
      <c r="C698" s="115" t="s">
        <v>2501</v>
      </c>
      <c r="D698" s="109" t="s">
        <v>2283</v>
      </c>
      <c r="E698" s="109" t="s">
        <v>487</v>
      </c>
      <c r="F698" s="124" t="s">
        <v>2511</v>
      </c>
      <c r="G698" s="59" t="s">
        <v>2417</v>
      </c>
      <c r="H698" s="56" t="s">
        <v>2529</v>
      </c>
      <c r="I698" s="123">
        <v>538000</v>
      </c>
      <c r="J698" s="61"/>
      <c r="K698" s="202"/>
      <c r="L698" s="200">
        <v>43000</v>
      </c>
      <c r="M698" s="121"/>
      <c r="N698" s="121"/>
      <c r="O698" s="121"/>
      <c r="P698" s="121"/>
      <c r="Q698" s="121"/>
      <c r="R698" s="121"/>
      <c r="S698" s="121"/>
      <c r="T698" s="121"/>
      <c r="U698" s="121"/>
      <c r="V698" s="121"/>
      <c r="W698" s="121"/>
      <c r="X698" s="121"/>
    </row>
    <row r="699" spans="1:24" ht="16.5" customHeight="1">
      <c r="A699" s="72">
        <v>106</v>
      </c>
      <c r="B699" s="72">
        <v>54</v>
      </c>
      <c r="C699" s="115" t="s">
        <v>2502</v>
      </c>
      <c r="D699" s="109" t="s">
        <v>2283</v>
      </c>
      <c r="E699" s="104" t="s">
        <v>1095</v>
      </c>
      <c r="F699" s="116" t="s">
        <v>2512</v>
      </c>
      <c r="G699" s="59" t="s">
        <v>2417</v>
      </c>
      <c r="H699" s="56" t="s">
        <v>2530</v>
      </c>
      <c r="I699" s="123">
        <v>536000</v>
      </c>
      <c r="J699" s="61"/>
      <c r="K699" s="202"/>
      <c r="L699" s="200">
        <v>40000</v>
      </c>
      <c r="M699" s="121"/>
      <c r="N699" s="121"/>
      <c r="O699" s="121"/>
      <c r="P699" s="121"/>
      <c r="Q699" s="121"/>
      <c r="R699" s="121"/>
      <c r="S699" s="121"/>
      <c r="T699" s="121"/>
      <c r="U699" s="121"/>
      <c r="V699" s="121"/>
      <c r="W699" s="121"/>
      <c r="X699" s="121"/>
    </row>
    <row r="700" spans="1:24" ht="16.5" customHeight="1">
      <c r="A700" s="72">
        <v>106</v>
      </c>
      <c r="B700" s="72">
        <v>55</v>
      </c>
      <c r="C700" s="122" t="s">
        <v>2513</v>
      </c>
      <c r="D700" s="104" t="s">
        <v>2514</v>
      </c>
      <c r="E700" s="104" t="s">
        <v>2519</v>
      </c>
      <c r="F700" s="68" t="s">
        <v>2515</v>
      </c>
      <c r="G700" s="59" t="s">
        <v>2417</v>
      </c>
      <c r="H700" s="67" t="s">
        <v>2531</v>
      </c>
      <c r="I700" s="123">
        <v>539000</v>
      </c>
      <c r="J700" s="61"/>
      <c r="K700" s="202"/>
      <c r="L700" s="200">
        <v>42000</v>
      </c>
      <c r="M700" s="121"/>
      <c r="N700" s="121"/>
      <c r="O700" s="121"/>
      <c r="P700" s="121"/>
      <c r="Q700" s="121"/>
      <c r="R700" s="121"/>
      <c r="S700" s="121"/>
      <c r="T700" s="121"/>
      <c r="U700" s="121"/>
      <c r="V700" s="121"/>
      <c r="W700" s="121"/>
      <c r="X700" s="121"/>
    </row>
    <row r="701" spans="1:24" ht="16.5" customHeight="1">
      <c r="A701" s="72">
        <v>106</v>
      </c>
      <c r="B701" s="72">
        <v>56</v>
      </c>
      <c r="C701" s="122" t="s">
        <v>2290</v>
      </c>
      <c r="D701" s="104" t="s">
        <v>2470</v>
      </c>
      <c r="E701" s="104" t="s">
        <v>2519</v>
      </c>
      <c r="F701" s="68" t="s">
        <v>2516</v>
      </c>
      <c r="G701" s="59" t="s">
        <v>2417</v>
      </c>
      <c r="H701" s="67" t="s">
        <v>2532</v>
      </c>
      <c r="I701" s="123">
        <v>565000</v>
      </c>
      <c r="J701" s="61"/>
      <c r="K701" s="202"/>
      <c r="L701" s="200">
        <v>43000</v>
      </c>
      <c r="M701" s="121"/>
      <c r="N701" s="121"/>
      <c r="O701" s="121"/>
      <c r="P701" s="121"/>
      <c r="Q701" s="121"/>
      <c r="R701" s="121"/>
      <c r="S701" s="121"/>
      <c r="T701" s="121"/>
      <c r="U701" s="121"/>
      <c r="V701" s="121"/>
      <c r="W701" s="121"/>
      <c r="X701" s="121"/>
    </row>
    <row r="702" spans="1:24" ht="16.5" customHeight="1">
      <c r="A702" s="72">
        <v>106</v>
      </c>
      <c r="B702" s="72">
        <v>57</v>
      </c>
      <c r="C702" s="168" t="s">
        <v>2300</v>
      </c>
      <c r="D702" s="104" t="s">
        <v>2301</v>
      </c>
      <c r="E702" s="104" t="s">
        <v>1095</v>
      </c>
      <c r="F702" s="68" t="s">
        <v>2517</v>
      </c>
      <c r="G702" s="59" t="s">
        <v>2421</v>
      </c>
      <c r="H702" s="67" t="s">
        <v>2534</v>
      </c>
      <c r="I702" s="145">
        <v>460000</v>
      </c>
      <c r="J702" s="127"/>
      <c r="K702" s="202"/>
      <c r="L702" s="200">
        <v>29000</v>
      </c>
      <c r="M702" s="121"/>
      <c r="N702" s="121"/>
      <c r="O702" s="121"/>
      <c r="P702" s="121"/>
      <c r="Q702" s="121"/>
      <c r="R702" s="121"/>
      <c r="S702" s="121"/>
      <c r="T702" s="121"/>
      <c r="U702" s="121"/>
      <c r="V702" s="121"/>
      <c r="W702" s="121"/>
      <c r="X702" s="121"/>
    </row>
    <row r="703" spans="1:24" s="125" customFormat="1" ht="16.5" customHeight="1">
      <c r="A703" s="72">
        <v>106</v>
      </c>
      <c r="B703" s="72">
        <v>58</v>
      </c>
      <c r="C703" s="144" t="s">
        <v>2533</v>
      </c>
      <c r="D703" s="104" t="s">
        <v>2469</v>
      </c>
      <c r="E703" s="104" t="s">
        <v>1095</v>
      </c>
      <c r="F703" s="58" t="s">
        <v>2536</v>
      </c>
      <c r="G703" s="61" t="s">
        <v>2535</v>
      </c>
      <c r="H703" s="67" t="s">
        <v>2541</v>
      </c>
      <c r="I703" s="145">
        <v>575000</v>
      </c>
      <c r="J703" s="127" t="s">
        <v>2537</v>
      </c>
      <c r="K703" s="202"/>
      <c r="L703" s="200">
        <v>22000</v>
      </c>
      <c r="M703" s="121"/>
      <c r="N703" s="121"/>
      <c r="O703" s="121"/>
      <c r="P703" s="121"/>
      <c r="Q703" s="121"/>
      <c r="R703" s="121"/>
      <c r="S703" s="121"/>
      <c r="T703" s="121"/>
      <c r="U703" s="121"/>
      <c r="V703" s="121"/>
      <c r="W703" s="121"/>
      <c r="X703" s="121"/>
    </row>
    <row r="704" spans="1:24" ht="16.5" customHeight="1">
      <c r="A704" s="72">
        <v>106</v>
      </c>
      <c r="B704" s="72">
        <v>59</v>
      </c>
      <c r="C704" s="72" t="s">
        <v>2538</v>
      </c>
      <c r="D704" s="112" t="s">
        <v>2286</v>
      </c>
      <c r="E704" s="104" t="s">
        <v>1095</v>
      </c>
      <c r="F704" s="126" t="s">
        <v>2786</v>
      </c>
      <c r="G704" s="127" t="s">
        <v>2539</v>
      </c>
      <c r="H704" s="139" t="s">
        <v>2540</v>
      </c>
      <c r="I704" s="128">
        <v>574000</v>
      </c>
      <c r="J704" s="225" t="s">
        <v>2614</v>
      </c>
      <c r="K704" s="11"/>
      <c r="L704" s="200">
        <v>46000</v>
      </c>
    </row>
    <row r="705" spans="1:256" ht="16.5" customHeight="1">
      <c r="A705" s="72">
        <v>106</v>
      </c>
      <c r="B705" s="72">
        <v>60</v>
      </c>
      <c r="C705" s="72" t="s">
        <v>1599</v>
      </c>
      <c r="D705" s="27" t="s">
        <v>1600</v>
      </c>
      <c r="E705" s="51" t="s">
        <v>1587</v>
      </c>
      <c r="F705" s="27" t="s">
        <v>2559</v>
      </c>
      <c r="G705" s="81" t="s">
        <v>2542</v>
      </c>
      <c r="H705" s="80" t="s">
        <v>2114</v>
      </c>
      <c r="I705" s="134">
        <v>593000</v>
      </c>
      <c r="J705" s="139"/>
      <c r="K705" s="11"/>
      <c r="L705" s="200">
        <v>46000</v>
      </c>
    </row>
    <row r="706" spans="1:256" ht="16.5" customHeight="1">
      <c r="A706" s="72">
        <v>106</v>
      </c>
      <c r="B706" s="72">
        <v>61</v>
      </c>
      <c r="C706" s="72" t="s">
        <v>2543</v>
      </c>
      <c r="D706" s="27" t="s">
        <v>2544</v>
      </c>
      <c r="E706" s="51" t="s">
        <v>2545</v>
      </c>
      <c r="F706" s="27" t="s">
        <v>2557</v>
      </c>
      <c r="G706" s="81" t="s">
        <v>2542</v>
      </c>
      <c r="H706" s="80" t="s">
        <v>2145</v>
      </c>
      <c r="I706" s="134">
        <v>726000</v>
      </c>
      <c r="J706" s="139"/>
      <c r="K706" s="11"/>
      <c r="L706" s="200">
        <v>61000</v>
      </c>
    </row>
    <row r="707" spans="1:256" ht="16.5" customHeight="1">
      <c r="A707" s="72">
        <v>106</v>
      </c>
      <c r="B707" s="72">
        <v>62</v>
      </c>
      <c r="C707" s="72" t="s">
        <v>2172</v>
      </c>
      <c r="D707" s="27" t="s">
        <v>1596</v>
      </c>
      <c r="E707" s="51" t="s">
        <v>1597</v>
      </c>
      <c r="F707" s="27" t="s">
        <v>2558</v>
      </c>
      <c r="G707" s="81" t="s">
        <v>2116</v>
      </c>
      <c r="H707" s="80" t="s">
        <v>2546</v>
      </c>
      <c r="I707" s="134">
        <v>442000</v>
      </c>
      <c r="J707" s="139"/>
      <c r="K707" s="11"/>
      <c r="L707" s="200">
        <v>25000</v>
      </c>
    </row>
    <row r="708" spans="1:256" ht="16.5" customHeight="1">
      <c r="A708" s="72">
        <v>106</v>
      </c>
      <c r="B708" s="72">
        <v>63</v>
      </c>
      <c r="C708" s="72" t="s">
        <v>2547</v>
      </c>
      <c r="D708" s="27" t="s">
        <v>2548</v>
      </c>
      <c r="E708" s="51" t="s">
        <v>1095</v>
      </c>
      <c r="F708" s="27" t="s">
        <v>2600</v>
      </c>
      <c r="G708" s="81" t="s">
        <v>2542</v>
      </c>
      <c r="H708" s="80" t="s">
        <v>2171</v>
      </c>
      <c r="I708" s="134">
        <v>405000</v>
      </c>
      <c r="J708" s="139"/>
      <c r="K708" s="11"/>
      <c r="L708" s="200">
        <v>32000</v>
      </c>
    </row>
    <row r="709" spans="1:256" ht="16.5" customHeight="1">
      <c r="A709" s="72">
        <v>106</v>
      </c>
      <c r="B709" s="72">
        <v>64</v>
      </c>
      <c r="C709" s="72" t="s">
        <v>2025</v>
      </c>
      <c r="D709" s="27" t="s">
        <v>1682</v>
      </c>
      <c r="E709" s="51" t="s">
        <v>1587</v>
      </c>
      <c r="F709" s="27" t="s">
        <v>2560</v>
      </c>
      <c r="G709" s="81" t="s">
        <v>2787</v>
      </c>
      <c r="H709" s="80" t="s">
        <v>2549</v>
      </c>
      <c r="I709" s="134">
        <v>541000</v>
      </c>
      <c r="J709" s="72"/>
      <c r="K709" s="11"/>
      <c r="L709" s="200">
        <v>38000</v>
      </c>
    </row>
    <row r="710" spans="1:256" ht="16.5" customHeight="1">
      <c r="A710" s="72">
        <v>106</v>
      </c>
      <c r="B710" s="72">
        <v>65</v>
      </c>
      <c r="C710" s="72" t="s">
        <v>2550</v>
      </c>
      <c r="D710" s="27" t="s">
        <v>1682</v>
      </c>
      <c r="E710" s="51" t="s">
        <v>1587</v>
      </c>
      <c r="F710" s="27" t="s">
        <v>2561</v>
      </c>
      <c r="G710" s="81" t="s">
        <v>2787</v>
      </c>
      <c r="H710" s="80" t="s">
        <v>2195</v>
      </c>
      <c r="I710" s="134">
        <v>710000</v>
      </c>
      <c r="J710" s="72"/>
      <c r="K710" s="11"/>
      <c r="L710" s="200">
        <v>60100</v>
      </c>
    </row>
    <row r="711" spans="1:256" ht="16.5" customHeight="1">
      <c r="A711" s="72">
        <v>106</v>
      </c>
      <c r="B711" s="72">
        <v>66</v>
      </c>
      <c r="C711" s="72" t="s">
        <v>2551</v>
      </c>
      <c r="D711" s="27" t="s">
        <v>2544</v>
      </c>
      <c r="E711" s="51" t="s">
        <v>1587</v>
      </c>
      <c r="F711" s="27" t="s">
        <v>2562</v>
      </c>
      <c r="G711" s="81" t="s">
        <v>2116</v>
      </c>
      <c r="H711" s="80" t="s">
        <v>2236</v>
      </c>
      <c r="I711" s="134">
        <v>755000</v>
      </c>
      <c r="J711" s="72"/>
      <c r="K711" s="11"/>
      <c r="L711" s="200">
        <v>67000</v>
      </c>
    </row>
    <row r="712" spans="1:256" ht="16.5" customHeight="1">
      <c r="A712" s="72">
        <v>106</v>
      </c>
      <c r="B712" s="72">
        <v>67</v>
      </c>
      <c r="C712" s="72" t="s">
        <v>1635</v>
      </c>
      <c r="D712" s="27" t="s">
        <v>2552</v>
      </c>
      <c r="E712" s="51" t="s">
        <v>1587</v>
      </c>
      <c r="F712" s="27" t="s">
        <v>2563</v>
      </c>
      <c r="G712" s="81" t="s">
        <v>2116</v>
      </c>
      <c r="H712" s="80" t="s">
        <v>2242</v>
      </c>
      <c r="I712" s="134">
        <v>1005000</v>
      </c>
      <c r="J712" s="72"/>
      <c r="K712" s="11"/>
      <c r="L712" s="200">
        <v>97000</v>
      </c>
    </row>
    <row r="713" spans="1:256" ht="16.5" customHeight="1">
      <c r="A713" s="72">
        <v>106</v>
      </c>
      <c r="B713" s="72">
        <v>68</v>
      </c>
      <c r="C713" s="72" t="s">
        <v>1658</v>
      </c>
      <c r="D713" s="27" t="s">
        <v>1659</v>
      </c>
      <c r="E713" s="49" t="s">
        <v>1597</v>
      </c>
      <c r="F713" s="27" t="s">
        <v>2564</v>
      </c>
      <c r="G713" s="81" t="s">
        <v>2086</v>
      </c>
      <c r="H713" s="80" t="s">
        <v>2553</v>
      </c>
      <c r="I713" s="134">
        <v>1155000</v>
      </c>
      <c r="J713" s="72"/>
      <c r="K713" s="11"/>
      <c r="L713" s="200">
        <v>120000</v>
      </c>
    </row>
    <row r="714" spans="1:256" ht="16.5" customHeight="1">
      <c r="A714" s="72">
        <v>106</v>
      </c>
      <c r="B714" s="72">
        <v>69</v>
      </c>
      <c r="C714" s="80" t="s">
        <v>2554</v>
      </c>
      <c r="D714" s="49" t="s">
        <v>2555</v>
      </c>
      <c r="E714" s="49" t="s">
        <v>1095</v>
      </c>
      <c r="F714" s="202" t="s">
        <v>2565</v>
      </c>
      <c r="G714" s="81" t="s">
        <v>2086</v>
      </c>
      <c r="H714" s="80" t="s">
        <v>2556</v>
      </c>
      <c r="I714" s="134">
        <v>613000</v>
      </c>
      <c r="J714" s="72"/>
      <c r="K714" s="11"/>
      <c r="L714" s="200">
        <v>58900</v>
      </c>
    </row>
    <row r="715" spans="1:256" ht="16.5" customHeight="1">
      <c r="A715" s="72">
        <v>106</v>
      </c>
      <c r="B715" s="72">
        <v>70</v>
      </c>
      <c r="C715" s="80" t="s">
        <v>2578</v>
      </c>
      <c r="D715" s="49" t="s">
        <v>2579</v>
      </c>
      <c r="E715" s="49" t="s">
        <v>1095</v>
      </c>
      <c r="F715" s="49" t="s">
        <v>2581</v>
      </c>
      <c r="G715" s="80" t="s">
        <v>2580</v>
      </c>
      <c r="H715" s="80" t="s">
        <v>2582</v>
      </c>
      <c r="I715" s="140">
        <v>529000</v>
      </c>
      <c r="J715" s="72"/>
      <c r="K715" s="11"/>
      <c r="L715" s="200">
        <v>47000</v>
      </c>
    </row>
    <row r="716" spans="1:256" ht="16.5" customHeight="1">
      <c r="A716" s="72">
        <v>106</v>
      </c>
      <c r="B716" s="72">
        <v>71</v>
      </c>
      <c r="C716" s="122" t="s">
        <v>2583</v>
      </c>
      <c r="D716" s="29" t="s">
        <v>1342</v>
      </c>
      <c r="E716" s="49" t="s">
        <v>1095</v>
      </c>
      <c r="F716" s="29" t="s">
        <v>2587</v>
      </c>
      <c r="G716" s="24" t="s">
        <v>2595</v>
      </c>
      <c r="H716" s="122" t="s">
        <v>2591</v>
      </c>
      <c r="I716" s="142">
        <v>1281000</v>
      </c>
      <c r="J716" s="72"/>
      <c r="K716" s="11"/>
      <c r="L716" s="200">
        <v>126500</v>
      </c>
    </row>
    <row r="717" spans="1:256" ht="16.5" customHeight="1">
      <c r="A717" s="72">
        <v>106</v>
      </c>
      <c r="B717" s="72">
        <v>72</v>
      </c>
      <c r="C717" s="122" t="s">
        <v>2279</v>
      </c>
      <c r="D717" s="29" t="s">
        <v>2585</v>
      </c>
      <c r="E717" s="49" t="s">
        <v>1597</v>
      </c>
      <c r="F717" s="29" t="s">
        <v>2588</v>
      </c>
      <c r="G717" s="24" t="s">
        <v>2595</v>
      </c>
      <c r="H717" s="122" t="s">
        <v>2592</v>
      </c>
      <c r="I717" s="142">
        <v>1311000</v>
      </c>
      <c r="J717" s="72"/>
      <c r="K717" s="11"/>
      <c r="L717" s="200">
        <v>136100</v>
      </c>
    </row>
    <row r="718" spans="1:256" ht="16.5" customHeight="1">
      <c r="A718" s="72">
        <v>106</v>
      </c>
      <c r="B718" s="72">
        <v>73</v>
      </c>
      <c r="C718" s="122" t="s">
        <v>2584</v>
      </c>
      <c r="D718" s="29" t="s">
        <v>2586</v>
      </c>
      <c r="E718" s="49" t="s">
        <v>1597</v>
      </c>
      <c r="F718" s="29" t="s">
        <v>2589</v>
      </c>
      <c r="G718" s="24" t="s">
        <v>2595</v>
      </c>
      <c r="H718" s="122" t="s">
        <v>2593</v>
      </c>
      <c r="I718" s="142">
        <v>989000</v>
      </c>
      <c r="J718" s="72"/>
      <c r="K718" s="72"/>
      <c r="L718" s="200">
        <v>114200</v>
      </c>
      <c r="M718" s="130"/>
      <c r="N718" s="131"/>
      <c r="O718" s="132"/>
      <c r="P718" s="133"/>
      <c r="Q718" s="90"/>
      <c r="R718" s="90"/>
      <c r="S718" s="90"/>
      <c r="T718" s="91"/>
      <c r="U718" s="130"/>
      <c r="V718" s="131"/>
      <c r="W718" s="132"/>
      <c r="X718" s="133"/>
      <c r="Y718" s="90"/>
      <c r="Z718" s="90"/>
      <c r="AA718" s="90"/>
      <c r="AB718" s="91"/>
      <c r="AC718" s="130"/>
      <c r="AD718" s="131"/>
      <c r="AE718" s="132"/>
      <c r="AF718" s="133"/>
      <c r="AG718" s="90"/>
      <c r="AH718" s="90"/>
      <c r="AI718" s="90"/>
      <c r="AJ718" s="91"/>
      <c r="AK718" s="130"/>
      <c r="AL718" s="131"/>
      <c r="AM718" s="132"/>
      <c r="AN718" s="133"/>
      <c r="AO718" s="90"/>
      <c r="AP718" s="90"/>
      <c r="AQ718" s="90"/>
      <c r="AR718" s="91"/>
      <c r="AS718" s="130"/>
      <c r="AT718" s="131"/>
      <c r="AU718" s="132"/>
      <c r="AV718" s="133"/>
      <c r="AW718" s="90"/>
      <c r="AX718" s="90"/>
      <c r="AY718" s="90"/>
      <c r="AZ718" s="91"/>
      <c r="BA718" s="130"/>
      <c r="BB718" s="131"/>
      <c r="BC718" s="132"/>
      <c r="BD718" s="133"/>
      <c r="BE718" s="90"/>
      <c r="BF718" s="90"/>
      <c r="BG718" s="90"/>
      <c r="BH718" s="91"/>
      <c r="BI718" s="130"/>
      <c r="BJ718" s="131"/>
      <c r="BK718" s="132"/>
      <c r="BL718" s="133"/>
      <c r="BM718" s="90"/>
      <c r="BN718" s="90"/>
      <c r="BO718" s="90"/>
      <c r="BP718" s="91"/>
      <c r="BQ718" s="130"/>
      <c r="BR718" s="131"/>
      <c r="BS718" s="132"/>
      <c r="BT718" s="133"/>
      <c r="BU718" s="90"/>
      <c r="BV718" s="90"/>
      <c r="BW718" s="90"/>
      <c r="BX718" s="91"/>
      <c r="BY718" s="130"/>
      <c r="BZ718" s="131"/>
      <c r="CA718" s="132"/>
      <c r="CB718" s="133"/>
      <c r="CC718" s="90"/>
      <c r="CD718" s="90"/>
      <c r="CE718" s="90"/>
      <c r="CF718" s="91"/>
      <c r="CG718" s="130"/>
      <c r="CH718" s="131"/>
      <c r="CI718" s="132"/>
      <c r="CJ718" s="133"/>
      <c r="CK718" s="90"/>
      <c r="CL718" s="90"/>
      <c r="CM718" s="90"/>
      <c r="CN718" s="91"/>
      <c r="CO718" s="130"/>
      <c r="CP718" s="131"/>
      <c r="CQ718" s="132"/>
      <c r="CR718" s="133"/>
      <c r="CS718" s="90"/>
      <c r="CT718" s="90"/>
      <c r="CU718" s="90"/>
      <c r="CV718" s="91"/>
      <c r="CW718" s="130"/>
      <c r="CX718" s="131"/>
      <c r="CY718" s="132"/>
      <c r="CZ718" s="133"/>
      <c r="DA718" s="90"/>
      <c r="DB718" s="90"/>
      <c r="DC718" s="90"/>
      <c r="DD718" s="91"/>
      <c r="DE718" s="130"/>
      <c r="DF718" s="131"/>
      <c r="DG718" s="132"/>
      <c r="DH718" s="133"/>
      <c r="DI718" s="90"/>
      <c r="DJ718" s="90"/>
      <c r="DK718" s="90"/>
      <c r="DL718" s="91"/>
      <c r="DM718" s="130"/>
      <c r="DN718" s="131"/>
      <c r="DO718" s="132"/>
      <c r="DP718" s="133"/>
      <c r="DQ718" s="90"/>
      <c r="DR718" s="90"/>
      <c r="DS718" s="90"/>
      <c r="DT718" s="91"/>
      <c r="DU718" s="130"/>
      <c r="DV718" s="131"/>
      <c r="DW718" s="132"/>
      <c r="DX718" s="133"/>
      <c r="DY718" s="90"/>
      <c r="DZ718" s="90"/>
      <c r="EA718" s="90"/>
      <c r="EB718" s="91"/>
      <c r="EC718" s="130"/>
      <c r="ED718" s="131"/>
      <c r="EE718" s="132"/>
      <c r="EF718" s="133"/>
      <c r="EG718" s="90"/>
      <c r="EH718" s="90"/>
      <c r="EI718" s="90"/>
      <c r="EJ718" s="91"/>
      <c r="EK718" s="130"/>
      <c r="EL718" s="131"/>
      <c r="EM718" s="132"/>
      <c r="EN718" s="133"/>
      <c r="EO718" s="90"/>
      <c r="EP718" s="90"/>
      <c r="EQ718" s="90"/>
      <c r="ER718" s="91"/>
      <c r="ES718" s="130"/>
      <c r="ET718" s="131"/>
      <c r="EU718" s="132"/>
      <c r="EV718" s="133"/>
      <c r="EW718" s="90"/>
      <c r="EX718" s="90"/>
      <c r="EY718" s="90"/>
      <c r="EZ718" s="91"/>
      <c r="FA718" s="130"/>
      <c r="FB718" s="131"/>
      <c r="FC718" s="132"/>
      <c r="FD718" s="133"/>
      <c r="FE718" s="90"/>
      <c r="FF718" s="90"/>
      <c r="FG718" s="90"/>
      <c r="FH718" s="91"/>
      <c r="FI718" s="130"/>
      <c r="FJ718" s="131"/>
      <c r="FK718" s="132"/>
      <c r="FL718" s="133"/>
      <c r="FM718" s="90"/>
      <c r="FN718" s="90"/>
      <c r="FO718" s="90"/>
      <c r="FP718" s="91"/>
      <c r="FQ718" s="130"/>
      <c r="FR718" s="131"/>
      <c r="FS718" s="132"/>
      <c r="FT718" s="133"/>
      <c r="FU718" s="90"/>
      <c r="FV718" s="90"/>
      <c r="FW718" s="90"/>
      <c r="FX718" s="91"/>
      <c r="FY718" s="130"/>
      <c r="FZ718" s="131"/>
      <c r="GA718" s="132"/>
      <c r="GB718" s="133"/>
      <c r="GC718" s="90"/>
      <c r="GD718" s="90"/>
      <c r="GE718" s="90"/>
      <c r="GF718" s="91"/>
      <c r="GG718" s="130"/>
      <c r="GH718" s="131"/>
      <c r="GI718" s="132"/>
      <c r="GJ718" s="133"/>
      <c r="GK718" s="90"/>
      <c r="GL718" s="90"/>
      <c r="GM718" s="90"/>
      <c r="GN718" s="91"/>
      <c r="GO718" s="130"/>
      <c r="GP718" s="131"/>
      <c r="GQ718" s="132"/>
      <c r="GR718" s="133"/>
      <c r="GS718" s="90"/>
      <c r="GT718" s="90"/>
      <c r="GU718" s="90"/>
      <c r="GV718" s="91"/>
      <c r="GW718" s="130"/>
      <c r="GX718" s="131"/>
      <c r="GY718" s="132"/>
      <c r="GZ718" s="133"/>
      <c r="HA718" s="90"/>
      <c r="HB718" s="90"/>
      <c r="HC718" s="90"/>
      <c r="HD718" s="91"/>
      <c r="HE718" s="130"/>
      <c r="HF718" s="131"/>
      <c r="HG718" s="132"/>
      <c r="HH718" s="133"/>
      <c r="HI718" s="90"/>
      <c r="HJ718" s="90"/>
      <c r="HK718" s="90"/>
      <c r="HL718" s="91"/>
      <c r="HM718" s="130"/>
      <c r="HN718" s="131"/>
      <c r="HO718" s="132"/>
      <c r="HP718" s="133"/>
      <c r="HQ718" s="90"/>
      <c r="HR718" s="90"/>
      <c r="HS718" s="90"/>
      <c r="HT718" s="91"/>
      <c r="HU718" s="130"/>
      <c r="HV718" s="131"/>
      <c r="HW718" s="132"/>
      <c r="HX718" s="133"/>
      <c r="HY718" s="90"/>
      <c r="HZ718" s="90"/>
      <c r="IA718" s="90"/>
      <c r="IB718" s="91"/>
      <c r="IC718" s="130"/>
      <c r="ID718" s="131"/>
      <c r="IE718" s="132"/>
      <c r="IF718" s="133"/>
      <c r="IG718" s="90"/>
      <c r="IH718" s="90"/>
      <c r="II718" s="90"/>
      <c r="IJ718" s="91"/>
      <c r="IK718" s="130"/>
      <c r="IL718" s="131"/>
      <c r="IM718" s="132"/>
      <c r="IN718" s="133"/>
      <c r="IO718" s="90"/>
      <c r="IP718" s="90"/>
      <c r="IQ718" s="90"/>
      <c r="IR718" s="91"/>
      <c r="IS718" s="130"/>
      <c r="IT718" s="131"/>
      <c r="IU718" s="132"/>
      <c r="IV718" s="133"/>
    </row>
    <row r="719" spans="1:256" ht="16.5" customHeight="1">
      <c r="A719" s="72">
        <v>106</v>
      </c>
      <c r="B719" s="72">
        <v>74</v>
      </c>
      <c r="C719" s="122" t="s">
        <v>2311</v>
      </c>
      <c r="D719" s="29" t="s">
        <v>2275</v>
      </c>
      <c r="E719" s="51" t="s">
        <v>1587</v>
      </c>
      <c r="F719" s="29" t="s">
        <v>2590</v>
      </c>
      <c r="G719" s="24" t="s">
        <v>2595</v>
      </c>
      <c r="H719" s="122" t="s">
        <v>2594</v>
      </c>
      <c r="I719" s="142">
        <v>2925000</v>
      </c>
      <c r="J719" s="72"/>
      <c r="K719" s="72"/>
      <c r="L719" s="200">
        <v>324000</v>
      </c>
      <c r="M719" s="130"/>
      <c r="N719" s="131"/>
      <c r="O719" s="132"/>
      <c r="P719" s="133"/>
      <c r="Q719" s="90"/>
      <c r="R719" s="90"/>
      <c r="S719" s="90"/>
      <c r="T719" s="91"/>
      <c r="U719" s="130"/>
      <c r="V719" s="131"/>
      <c r="W719" s="132"/>
      <c r="X719" s="133"/>
      <c r="Y719" s="90"/>
      <c r="Z719" s="90"/>
      <c r="AA719" s="90"/>
      <c r="AB719" s="91"/>
      <c r="AC719" s="130"/>
      <c r="AD719" s="131"/>
      <c r="AE719" s="132"/>
      <c r="AF719" s="133"/>
      <c r="AG719" s="90"/>
      <c r="AH719" s="90"/>
      <c r="AI719" s="90"/>
      <c r="AJ719" s="91"/>
      <c r="AK719" s="130"/>
      <c r="AL719" s="131"/>
      <c r="AM719" s="132"/>
      <c r="AN719" s="133"/>
      <c r="AO719" s="90"/>
      <c r="AP719" s="90"/>
      <c r="AQ719" s="90"/>
      <c r="AR719" s="91"/>
      <c r="AS719" s="130"/>
      <c r="AT719" s="131"/>
      <c r="AU719" s="132"/>
      <c r="AV719" s="133"/>
      <c r="AW719" s="90"/>
      <c r="AX719" s="90"/>
      <c r="AY719" s="90"/>
      <c r="AZ719" s="91"/>
      <c r="BA719" s="130"/>
      <c r="BB719" s="131"/>
      <c r="BC719" s="132"/>
      <c r="BD719" s="133"/>
      <c r="BE719" s="90"/>
      <c r="BF719" s="90"/>
      <c r="BG719" s="90"/>
      <c r="BH719" s="91"/>
      <c r="BI719" s="130"/>
      <c r="BJ719" s="131"/>
      <c r="BK719" s="132"/>
      <c r="BL719" s="133"/>
      <c r="BM719" s="90"/>
      <c r="BN719" s="90"/>
      <c r="BO719" s="90"/>
      <c r="BP719" s="91"/>
      <c r="BQ719" s="130"/>
      <c r="BR719" s="131"/>
      <c r="BS719" s="132"/>
      <c r="BT719" s="133"/>
      <c r="BU719" s="90"/>
      <c r="BV719" s="90"/>
      <c r="BW719" s="90"/>
      <c r="BX719" s="91"/>
      <c r="BY719" s="130"/>
      <c r="BZ719" s="131"/>
      <c r="CA719" s="132"/>
      <c r="CB719" s="133"/>
      <c r="CC719" s="90"/>
      <c r="CD719" s="90"/>
      <c r="CE719" s="90"/>
      <c r="CF719" s="91"/>
      <c r="CG719" s="130"/>
      <c r="CH719" s="131"/>
      <c r="CI719" s="132"/>
      <c r="CJ719" s="133"/>
      <c r="CK719" s="90"/>
      <c r="CL719" s="90"/>
      <c r="CM719" s="90"/>
      <c r="CN719" s="91"/>
      <c r="CO719" s="130"/>
      <c r="CP719" s="131"/>
      <c r="CQ719" s="132"/>
      <c r="CR719" s="133"/>
      <c r="CS719" s="90"/>
      <c r="CT719" s="90"/>
      <c r="CU719" s="90"/>
      <c r="CV719" s="91"/>
      <c r="CW719" s="130"/>
      <c r="CX719" s="131"/>
      <c r="CY719" s="132"/>
      <c r="CZ719" s="133"/>
      <c r="DA719" s="90"/>
      <c r="DB719" s="90"/>
      <c r="DC719" s="90"/>
      <c r="DD719" s="91"/>
      <c r="DE719" s="130"/>
      <c r="DF719" s="131"/>
      <c r="DG719" s="132"/>
      <c r="DH719" s="133"/>
      <c r="DI719" s="90"/>
      <c r="DJ719" s="90"/>
      <c r="DK719" s="90"/>
      <c r="DL719" s="91"/>
      <c r="DM719" s="130"/>
      <c r="DN719" s="131"/>
      <c r="DO719" s="132"/>
      <c r="DP719" s="133"/>
      <c r="DQ719" s="90"/>
      <c r="DR719" s="90"/>
      <c r="DS719" s="90"/>
      <c r="DT719" s="91"/>
      <c r="DU719" s="130"/>
      <c r="DV719" s="131"/>
      <c r="DW719" s="132"/>
      <c r="DX719" s="133"/>
      <c r="DY719" s="90"/>
      <c r="DZ719" s="90"/>
      <c r="EA719" s="90"/>
      <c r="EB719" s="91"/>
      <c r="EC719" s="130"/>
      <c r="ED719" s="131"/>
      <c r="EE719" s="132"/>
      <c r="EF719" s="133"/>
      <c r="EG719" s="90"/>
      <c r="EH719" s="90"/>
      <c r="EI719" s="90"/>
      <c r="EJ719" s="91"/>
      <c r="EK719" s="130"/>
      <c r="EL719" s="131"/>
      <c r="EM719" s="132"/>
      <c r="EN719" s="133"/>
      <c r="EO719" s="90"/>
      <c r="EP719" s="90"/>
      <c r="EQ719" s="90"/>
      <c r="ER719" s="91"/>
      <c r="ES719" s="130"/>
      <c r="ET719" s="131"/>
      <c r="EU719" s="132"/>
      <c r="EV719" s="133"/>
      <c r="EW719" s="90"/>
      <c r="EX719" s="90"/>
      <c r="EY719" s="90"/>
      <c r="EZ719" s="91"/>
      <c r="FA719" s="130"/>
      <c r="FB719" s="131"/>
      <c r="FC719" s="132"/>
      <c r="FD719" s="133"/>
      <c r="FE719" s="90"/>
      <c r="FF719" s="90"/>
      <c r="FG719" s="90"/>
      <c r="FH719" s="91"/>
      <c r="FI719" s="130"/>
      <c r="FJ719" s="131"/>
      <c r="FK719" s="132"/>
      <c r="FL719" s="133"/>
      <c r="FM719" s="90"/>
      <c r="FN719" s="90"/>
      <c r="FO719" s="90"/>
      <c r="FP719" s="91"/>
      <c r="FQ719" s="130"/>
      <c r="FR719" s="131"/>
      <c r="FS719" s="132"/>
      <c r="FT719" s="133"/>
      <c r="FU719" s="90"/>
      <c r="FV719" s="90"/>
      <c r="FW719" s="90"/>
      <c r="FX719" s="91"/>
      <c r="FY719" s="130"/>
      <c r="FZ719" s="131"/>
      <c r="GA719" s="132"/>
      <c r="GB719" s="133"/>
      <c r="GC719" s="90"/>
      <c r="GD719" s="90"/>
      <c r="GE719" s="90"/>
      <c r="GF719" s="91"/>
      <c r="GG719" s="130"/>
      <c r="GH719" s="131"/>
      <c r="GI719" s="132"/>
      <c r="GJ719" s="133"/>
      <c r="GK719" s="90"/>
      <c r="GL719" s="90"/>
      <c r="GM719" s="90"/>
      <c r="GN719" s="91"/>
      <c r="GO719" s="130"/>
      <c r="GP719" s="131"/>
      <c r="GQ719" s="132"/>
      <c r="GR719" s="133"/>
      <c r="GS719" s="90"/>
      <c r="GT719" s="90"/>
      <c r="GU719" s="90"/>
      <c r="GV719" s="91"/>
      <c r="GW719" s="130"/>
      <c r="GX719" s="131"/>
      <c r="GY719" s="132"/>
      <c r="GZ719" s="133"/>
      <c r="HA719" s="90"/>
      <c r="HB719" s="90"/>
      <c r="HC719" s="90"/>
      <c r="HD719" s="91"/>
      <c r="HE719" s="130"/>
      <c r="HF719" s="131"/>
      <c r="HG719" s="132"/>
      <c r="HH719" s="133"/>
      <c r="HI719" s="90"/>
      <c r="HJ719" s="90"/>
      <c r="HK719" s="90"/>
      <c r="HL719" s="91"/>
      <c r="HM719" s="130"/>
      <c r="HN719" s="131"/>
      <c r="HO719" s="132"/>
      <c r="HP719" s="133"/>
      <c r="HQ719" s="90"/>
      <c r="HR719" s="90"/>
      <c r="HS719" s="90"/>
      <c r="HT719" s="91"/>
      <c r="HU719" s="130"/>
      <c r="HV719" s="131"/>
      <c r="HW719" s="132"/>
      <c r="HX719" s="133"/>
      <c r="HY719" s="90"/>
      <c r="HZ719" s="90"/>
      <c r="IA719" s="90"/>
      <c r="IB719" s="91"/>
      <c r="IC719" s="130"/>
      <c r="ID719" s="131"/>
      <c r="IE719" s="132"/>
      <c r="IF719" s="133"/>
      <c r="IG719" s="90"/>
      <c r="IH719" s="90"/>
      <c r="II719" s="90"/>
      <c r="IJ719" s="91"/>
      <c r="IK719" s="130"/>
      <c r="IL719" s="131"/>
      <c r="IM719" s="132"/>
      <c r="IN719" s="133"/>
      <c r="IO719" s="90"/>
      <c r="IP719" s="90"/>
      <c r="IQ719" s="90"/>
      <c r="IR719" s="91"/>
      <c r="IS719" s="130"/>
      <c r="IT719" s="131"/>
      <c r="IU719" s="132"/>
      <c r="IV719" s="133"/>
    </row>
    <row r="720" spans="1:256" ht="16.5" customHeight="1">
      <c r="A720" s="72">
        <v>106</v>
      </c>
      <c r="B720" s="72">
        <v>75</v>
      </c>
      <c r="C720" s="122" t="s">
        <v>2597</v>
      </c>
      <c r="D720" s="29" t="s">
        <v>2275</v>
      </c>
      <c r="E720" s="49" t="s">
        <v>1095</v>
      </c>
      <c r="F720" s="29" t="s">
        <v>2601</v>
      </c>
      <c r="G720" s="24" t="s">
        <v>2598</v>
      </c>
      <c r="H720" s="122" t="s">
        <v>2599</v>
      </c>
      <c r="I720" s="142">
        <v>767000</v>
      </c>
      <c r="J720" s="72" t="s">
        <v>2615</v>
      </c>
      <c r="K720" s="72"/>
      <c r="L720" s="200">
        <v>67000</v>
      </c>
      <c r="M720" s="130"/>
      <c r="N720" s="131"/>
      <c r="O720" s="132"/>
      <c r="P720" s="133"/>
      <c r="Q720" s="90"/>
      <c r="R720" s="90"/>
      <c r="S720" s="90"/>
      <c r="T720" s="91"/>
      <c r="U720" s="130"/>
      <c r="V720" s="131"/>
      <c r="W720" s="132"/>
      <c r="X720" s="133"/>
      <c r="Y720" s="90"/>
      <c r="Z720" s="90"/>
      <c r="AA720" s="90"/>
      <c r="AB720" s="91"/>
      <c r="AC720" s="130"/>
      <c r="AD720" s="131"/>
      <c r="AE720" s="132"/>
      <c r="AF720" s="133"/>
      <c r="AG720" s="90"/>
      <c r="AH720" s="90"/>
      <c r="AI720" s="90"/>
      <c r="AJ720" s="91"/>
      <c r="AK720" s="130"/>
      <c r="AL720" s="131"/>
      <c r="AM720" s="132"/>
      <c r="AN720" s="133"/>
      <c r="AO720" s="90"/>
      <c r="AP720" s="90"/>
      <c r="AQ720" s="90"/>
      <c r="AR720" s="91"/>
      <c r="AS720" s="130"/>
      <c r="AT720" s="131"/>
      <c r="AU720" s="132"/>
      <c r="AV720" s="133"/>
      <c r="AW720" s="90"/>
      <c r="AX720" s="90"/>
      <c r="AY720" s="90"/>
      <c r="AZ720" s="91"/>
      <c r="BA720" s="130"/>
      <c r="BB720" s="131"/>
      <c r="BC720" s="132"/>
      <c r="BD720" s="133"/>
      <c r="BE720" s="90"/>
      <c r="BF720" s="90"/>
      <c r="BG720" s="90"/>
      <c r="BH720" s="91"/>
      <c r="BI720" s="130"/>
      <c r="BJ720" s="131"/>
      <c r="BK720" s="132"/>
      <c r="BL720" s="133"/>
      <c r="BM720" s="90"/>
      <c r="BN720" s="90"/>
      <c r="BO720" s="90"/>
      <c r="BP720" s="91"/>
      <c r="BQ720" s="130"/>
      <c r="BR720" s="131"/>
      <c r="BS720" s="132"/>
      <c r="BT720" s="133"/>
      <c r="BU720" s="90"/>
      <c r="BV720" s="90"/>
      <c r="BW720" s="90"/>
      <c r="BX720" s="91"/>
      <c r="BY720" s="130"/>
      <c r="BZ720" s="131"/>
      <c r="CA720" s="132"/>
      <c r="CB720" s="133"/>
      <c r="CC720" s="90"/>
      <c r="CD720" s="90"/>
      <c r="CE720" s="90"/>
      <c r="CF720" s="91"/>
      <c r="CG720" s="130"/>
      <c r="CH720" s="131"/>
      <c r="CI720" s="132"/>
      <c r="CJ720" s="133"/>
      <c r="CK720" s="90"/>
      <c r="CL720" s="90"/>
      <c r="CM720" s="90"/>
      <c r="CN720" s="91"/>
      <c r="CO720" s="130"/>
      <c r="CP720" s="131"/>
      <c r="CQ720" s="132"/>
      <c r="CR720" s="133"/>
      <c r="CS720" s="90"/>
      <c r="CT720" s="90"/>
      <c r="CU720" s="90"/>
      <c r="CV720" s="91"/>
      <c r="CW720" s="130"/>
      <c r="CX720" s="131"/>
      <c r="CY720" s="132"/>
      <c r="CZ720" s="133"/>
      <c r="DA720" s="90"/>
      <c r="DB720" s="90"/>
      <c r="DC720" s="90"/>
      <c r="DD720" s="91"/>
      <c r="DE720" s="130"/>
      <c r="DF720" s="131"/>
      <c r="DG720" s="132"/>
      <c r="DH720" s="133"/>
      <c r="DI720" s="90"/>
      <c r="DJ720" s="90"/>
      <c r="DK720" s="90"/>
      <c r="DL720" s="91"/>
      <c r="DM720" s="130"/>
      <c r="DN720" s="131"/>
      <c r="DO720" s="132"/>
      <c r="DP720" s="133"/>
      <c r="DQ720" s="90"/>
      <c r="DR720" s="90"/>
      <c r="DS720" s="90"/>
      <c r="DT720" s="91"/>
      <c r="DU720" s="130"/>
      <c r="DV720" s="131"/>
      <c r="DW720" s="132"/>
      <c r="DX720" s="133"/>
      <c r="DY720" s="90"/>
      <c r="DZ720" s="90"/>
      <c r="EA720" s="90"/>
      <c r="EB720" s="91"/>
      <c r="EC720" s="130"/>
      <c r="ED720" s="131"/>
      <c r="EE720" s="132"/>
      <c r="EF720" s="133"/>
      <c r="EG720" s="90"/>
      <c r="EH720" s="90"/>
      <c r="EI720" s="90"/>
      <c r="EJ720" s="91"/>
      <c r="EK720" s="130"/>
      <c r="EL720" s="131"/>
      <c r="EM720" s="132"/>
      <c r="EN720" s="133"/>
      <c r="EO720" s="90"/>
      <c r="EP720" s="90"/>
      <c r="EQ720" s="90"/>
      <c r="ER720" s="91"/>
      <c r="ES720" s="130"/>
      <c r="ET720" s="131"/>
      <c r="EU720" s="132"/>
      <c r="EV720" s="133"/>
      <c r="EW720" s="90"/>
      <c r="EX720" s="90"/>
      <c r="EY720" s="90"/>
      <c r="EZ720" s="91"/>
      <c r="FA720" s="130"/>
      <c r="FB720" s="131"/>
      <c r="FC720" s="132"/>
      <c r="FD720" s="133"/>
      <c r="FE720" s="90"/>
      <c r="FF720" s="90"/>
      <c r="FG720" s="90"/>
      <c r="FH720" s="91"/>
      <c r="FI720" s="130"/>
      <c r="FJ720" s="131"/>
      <c r="FK720" s="132"/>
      <c r="FL720" s="133"/>
      <c r="FM720" s="90"/>
      <c r="FN720" s="90"/>
      <c r="FO720" s="90"/>
      <c r="FP720" s="91"/>
      <c r="FQ720" s="130"/>
      <c r="FR720" s="131"/>
      <c r="FS720" s="132"/>
      <c r="FT720" s="133"/>
      <c r="FU720" s="90"/>
      <c r="FV720" s="90"/>
      <c r="FW720" s="90"/>
      <c r="FX720" s="91"/>
      <c r="FY720" s="130"/>
      <c r="FZ720" s="131"/>
      <c r="GA720" s="132"/>
      <c r="GB720" s="133"/>
      <c r="GC720" s="90"/>
      <c r="GD720" s="90"/>
      <c r="GE720" s="90"/>
      <c r="GF720" s="91"/>
      <c r="GG720" s="130"/>
      <c r="GH720" s="131"/>
      <c r="GI720" s="132"/>
      <c r="GJ720" s="133"/>
      <c r="GK720" s="90"/>
      <c r="GL720" s="90"/>
      <c r="GM720" s="90"/>
      <c r="GN720" s="91"/>
      <c r="GO720" s="130"/>
      <c r="GP720" s="131"/>
      <c r="GQ720" s="132"/>
      <c r="GR720" s="133"/>
      <c r="GS720" s="90"/>
      <c r="GT720" s="90"/>
      <c r="GU720" s="90"/>
      <c r="GV720" s="91"/>
      <c r="GW720" s="130"/>
      <c r="GX720" s="131"/>
      <c r="GY720" s="132"/>
      <c r="GZ720" s="133"/>
      <c r="HA720" s="90"/>
      <c r="HB720" s="90"/>
      <c r="HC720" s="90"/>
      <c r="HD720" s="91"/>
      <c r="HE720" s="130"/>
      <c r="HF720" s="131"/>
      <c r="HG720" s="132"/>
      <c r="HH720" s="133"/>
      <c r="HI720" s="90"/>
      <c r="HJ720" s="90"/>
      <c r="HK720" s="90"/>
      <c r="HL720" s="91"/>
      <c r="HM720" s="130"/>
      <c r="HN720" s="131"/>
      <c r="HO720" s="132"/>
      <c r="HP720" s="133"/>
      <c r="HQ720" s="90"/>
      <c r="HR720" s="90"/>
      <c r="HS720" s="90"/>
      <c r="HT720" s="91"/>
      <c r="HU720" s="130"/>
      <c r="HV720" s="131"/>
      <c r="HW720" s="132"/>
      <c r="HX720" s="133"/>
      <c r="HY720" s="90"/>
      <c r="HZ720" s="90"/>
      <c r="IA720" s="90"/>
      <c r="IB720" s="91"/>
      <c r="IC720" s="130"/>
      <c r="ID720" s="131"/>
      <c r="IE720" s="132"/>
      <c r="IF720" s="133"/>
      <c r="IG720" s="90"/>
      <c r="IH720" s="90"/>
      <c r="II720" s="90"/>
      <c r="IJ720" s="91"/>
      <c r="IK720" s="130"/>
      <c r="IL720" s="131"/>
      <c r="IM720" s="132"/>
      <c r="IN720" s="133"/>
      <c r="IO720" s="90"/>
      <c r="IP720" s="90"/>
      <c r="IQ720" s="90"/>
      <c r="IR720" s="91"/>
      <c r="IS720" s="130"/>
      <c r="IT720" s="131"/>
      <c r="IU720" s="132"/>
      <c r="IV720" s="133"/>
    </row>
    <row r="721" spans="1:256" ht="16.5" customHeight="1">
      <c r="A721" s="72">
        <v>106</v>
      </c>
      <c r="B721" s="72">
        <v>76</v>
      </c>
      <c r="C721" s="122" t="s">
        <v>2603</v>
      </c>
      <c r="D721" s="49" t="s">
        <v>1651</v>
      </c>
      <c r="E721" s="49" t="s">
        <v>1597</v>
      </c>
      <c r="F721" s="29" t="s">
        <v>2604</v>
      </c>
      <c r="G721" s="24" t="s">
        <v>2605</v>
      </c>
      <c r="H721" s="80" t="s">
        <v>2606</v>
      </c>
      <c r="I721" s="142">
        <v>460000</v>
      </c>
      <c r="J721" s="72"/>
      <c r="K721" s="72"/>
      <c r="L721" s="200">
        <v>52000</v>
      </c>
      <c r="M721" s="130"/>
      <c r="N721" s="131"/>
      <c r="O721" s="132"/>
      <c r="P721" s="133"/>
      <c r="Q721" s="90"/>
      <c r="R721" s="90"/>
      <c r="S721" s="90"/>
      <c r="T721" s="91"/>
      <c r="U721" s="130"/>
      <c r="V721" s="131"/>
      <c r="W721" s="132"/>
      <c r="X721" s="133"/>
      <c r="Y721" s="90"/>
      <c r="Z721" s="90"/>
      <c r="AA721" s="90"/>
      <c r="AB721" s="91"/>
      <c r="AC721" s="130"/>
      <c r="AD721" s="131"/>
      <c r="AE721" s="132"/>
      <c r="AF721" s="133"/>
      <c r="AG721" s="90"/>
      <c r="AH721" s="90"/>
      <c r="AI721" s="90"/>
      <c r="AJ721" s="91"/>
      <c r="AK721" s="130"/>
      <c r="AL721" s="131"/>
      <c r="AM721" s="132"/>
      <c r="AN721" s="133"/>
      <c r="AO721" s="90"/>
      <c r="AP721" s="90"/>
      <c r="AQ721" s="90"/>
      <c r="AR721" s="91"/>
      <c r="AS721" s="130"/>
      <c r="AT721" s="131"/>
      <c r="AU721" s="132"/>
      <c r="AV721" s="133"/>
      <c r="AW721" s="90"/>
      <c r="AX721" s="90"/>
      <c r="AY721" s="90"/>
      <c r="AZ721" s="91"/>
      <c r="BA721" s="130"/>
      <c r="BB721" s="131"/>
      <c r="BC721" s="132"/>
      <c r="BD721" s="133"/>
      <c r="BE721" s="90"/>
      <c r="BF721" s="90"/>
      <c r="BG721" s="90"/>
      <c r="BH721" s="91"/>
      <c r="BI721" s="130"/>
      <c r="BJ721" s="131"/>
      <c r="BK721" s="132"/>
      <c r="BL721" s="133"/>
      <c r="BM721" s="90"/>
      <c r="BN721" s="90"/>
      <c r="BO721" s="90"/>
      <c r="BP721" s="91"/>
      <c r="BQ721" s="130"/>
      <c r="BR721" s="131"/>
      <c r="BS721" s="132"/>
      <c r="BT721" s="133"/>
      <c r="BU721" s="90"/>
      <c r="BV721" s="90"/>
      <c r="BW721" s="90"/>
      <c r="BX721" s="91"/>
      <c r="BY721" s="130"/>
      <c r="BZ721" s="131"/>
      <c r="CA721" s="132"/>
      <c r="CB721" s="133"/>
      <c r="CC721" s="90"/>
      <c r="CD721" s="90"/>
      <c r="CE721" s="90"/>
      <c r="CF721" s="91"/>
      <c r="CG721" s="130"/>
      <c r="CH721" s="131"/>
      <c r="CI721" s="132"/>
      <c r="CJ721" s="133"/>
      <c r="CK721" s="90"/>
      <c r="CL721" s="90"/>
      <c r="CM721" s="90"/>
      <c r="CN721" s="91"/>
      <c r="CO721" s="130"/>
      <c r="CP721" s="131"/>
      <c r="CQ721" s="132"/>
      <c r="CR721" s="133"/>
      <c r="CS721" s="90"/>
      <c r="CT721" s="90"/>
      <c r="CU721" s="90"/>
      <c r="CV721" s="91"/>
      <c r="CW721" s="130"/>
      <c r="CX721" s="131"/>
      <c r="CY721" s="132"/>
      <c r="CZ721" s="133"/>
      <c r="DA721" s="90"/>
      <c r="DB721" s="90"/>
      <c r="DC721" s="90"/>
      <c r="DD721" s="91"/>
      <c r="DE721" s="130"/>
      <c r="DF721" s="131"/>
      <c r="DG721" s="132"/>
      <c r="DH721" s="133"/>
      <c r="DI721" s="90"/>
      <c r="DJ721" s="90"/>
      <c r="DK721" s="90"/>
      <c r="DL721" s="91"/>
      <c r="DM721" s="130"/>
      <c r="DN721" s="131"/>
      <c r="DO721" s="132"/>
      <c r="DP721" s="133"/>
      <c r="DQ721" s="90"/>
      <c r="DR721" s="90"/>
      <c r="DS721" s="90"/>
      <c r="DT721" s="91"/>
      <c r="DU721" s="130"/>
      <c r="DV721" s="131"/>
      <c r="DW721" s="132"/>
      <c r="DX721" s="133"/>
      <c r="DY721" s="90"/>
      <c r="DZ721" s="90"/>
      <c r="EA721" s="90"/>
      <c r="EB721" s="91"/>
      <c r="EC721" s="130"/>
      <c r="ED721" s="131"/>
      <c r="EE721" s="132"/>
      <c r="EF721" s="133"/>
      <c r="EG721" s="90"/>
      <c r="EH721" s="90"/>
      <c r="EI721" s="90"/>
      <c r="EJ721" s="91"/>
      <c r="EK721" s="130"/>
      <c r="EL721" s="131"/>
      <c r="EM721" s="132"/>
      <c r="EN721" s="133"/>
      <c r="EO721" s="90"/>
      <c r="EP721" s="90"/>
      <c r="EQ721" s="90"/>
      <c r="ER721" s="91"/>
      <c r="ES721" s="130"/>
      <c r="ET721" s="131"/>
      <c r="EU721" s="132"/>
      <c r="EV721" s="133"/>
      <c r="EW721" s="90"/>
      <c r="EX721" s="90"/>
      <c r="EY721" s="90"/>
      <c r="EZ721" s="91"/>
      <c r="FA721" s="130"/>
      <c r="FB721" s="131"/>
      <c r="FC721" s="132"/>
      <c r="FD721" s="133"/>
      <c r="FE721" s="90"/>
      <c r="FF721" s="90"/>
      <c r="FG721" s="90"/>
      <c r="FH721" s="91"/>
      <c r="FI721" s="130"/>
      <c r="FJ721" s="131"/>
      <c r="FK721" s="132"/>
      <c r="FL721" s="133"/>
      <c r="FM721" s="90"/>
      <c r="FN721" s="90"/>
      <c r="FO721" s="90"/>
      <c r="FP721" s="91"/>
      <c r="FQ721" s="130"/>
      <c r="FR721" s="131"/>
      <c r="FS721" s="132"/>
      <c r="FT721" s="133"/>
      <c r="FU721" s="90"/>
      <c r="FV721" s="90"/>
      <c r="FW721" s="90"/>
      <c r="FX721" s="91"/>
      <c r="FY721" s="130"/>
      <c r="FZ721" s="131"/>
      <c r="GA721" s="132"/>
      <c r="GB721" s="133"/>
      <c r="GC721" s="90"/>
      <c r="GD721" s="90"/>
      <c r="GE721" s="90"/>
      <c r="GF721" s="91"/>
      <c r="GG721" s="130"/>
      <c r="GH721" s="131"/>
      <c r="GI721" s="132"/>
      <c r="GJ721" s="133"/>
      <c r="GK721" s="90"/>
      <c r="GL721" s="90"/>
      <c r="GM721" s="90"/>
      <c r="GN721" s="91"/>
      <c r="GO721" s="130"/>
      <c r="GP721" s="131"/>
      <c r="GQ721" s="132"/>
      <c r="GR721" s="133"/>
      <c r="GS721" s="90"/>
      <c r="GT721" s="90"/>
      <c r="GU721" s="90"/>
      <c r="GV721" s="91"/>
      <c r="GW721" s="130"/>
      <c r="GX721" s="131"/>
      <c r="GY721" s="132"/>
      <c r="GZ721" s="133"/>
      <c r="HA721" s="90"/>
      <c r="HB721" s="90"/>
      <c r="HC721" s="90"/>
      <c r="HD721" s="91"/>
      <c r="HE721" s="130"/>
      <c r="HF721" s="131"/>
      <c r="HG721" s="132"/>
      <c r="HH721" s="133"/>
      <c r="HI721" s="90"/>
      <c r="HJ721" s="90"/>
      <c r="HK721" s="90"/>
      <c r="HL721" s="91"/>
      <c r="HM721" s="130"/>
      <c r="HN721" s="131"/>
      <c r="HO721" s="132"/>
      <c r="HP721" s="133"/>
      <c r="HQ721" s="90"/>
      <c r="HR721" s="90"/>
      <c r="HS721" s="90"/>
      <c r="HT721" s="91"/>
      <c r="HU721" s="130"/>
      <c r="HV721" s="131"/>
      <c r="HW721" s="132"/>
      <c r="HX721" s="133"/>
      <c r="HY721" s="90"/>
      <c r="HZ721" s="90"/>
      <c r="IA721" s="90"/>
      <c r="IB721" s="91"/>
      <c r="IC721" s="130"/>
      <c r="ID721" s="131"/>
      <c r="IE721" s="132"/>
      <c r="IF721" s="133"/>
      <c r="IG721" s="90"/>
      <c r="IH721" s="90"/>
      <c r="II721" s="90"/>
      <c r="IJ721" s="91"/>
      <c r="IK721" s="130"/>
      <c r="IL721" s="131"/>
      <c r="IM721" s="132"/>
      <c r="IN721" s="133"/>
      <c r="IO721" s="90"/>
      <c r="IP721" s="90"/>
      <c r="IQ721" s="90"/>
      <c r="IR721" s="91"/>
      <c r="IS721" s="130"/>
      <c r="IT721" s="131"/>
      <c r="IU721" s="132"/>
      <c r="IV721" s="133"/>
    </row>
    <row r="722" spans="1:256" ht="16.5" customHeight="1">
      <c r="A722" s="72">
        <v>106</v>
      </c>
      <c r="B722" s="72">
        <v>77</v>
      </c>
      <c r="C722" s="115" t="s">
        <v>2810</v>
      </c>
      <c r="D722" s="29" t="s">
        <v>2275</v>
      </c>
      <c r="E722" s="49" t="s">
        <v>1597</v>
      </c>
      <c r="F722" s="119" t="s">
        <v>2811</v>
      </c>
      <c r="G722" s="59" t="s">
        <v>2812</v>
      </c>
      <c r="H722" s="115" t="s">
        <v>2813</v>
      </c>
      <c r="I722" s="114">
        <v>535000</v>
      </c>
      <c r="J722" s="72" t="s">
        <v>2814</v>
      </c>
      <c r="K722" s="72"/>
      <c r="L722" s="200">
        <v>23000</v>
      </c>
      <c r="M722" s="130"/>
      <c r="N722" s="131"/>
      <c r="O722" s="132"/>
      <c r="P722" s="133"/>
      <c r="Q722" s="90"/>
      <c r="R722" s="90"/>
      <c r="S722" s="90"/>
      <c r="T722" s="91"/>
      <c r="U722" s="130"/>
      <c r="V722" s="131"/>
      <c r="W722" s="132"/>
      <c r="X722" s="133"/>
      <c r="Y722" s="90"/>
      <c r="Z722" s="90"/>
      <c r="AA722" s="90"/>
      <c r="AB722" s="91"/>
      <c r="AC722" s="130"/>
      <c r="AD722" s="131"/>
      <c r="AE722" s="132"/>
      <c r="AF722" s="133"/>
      <c r="AG722" s="90"/>
      <c r="AH722" s="90"/>
      <c r="AI722" s="90"/>
      <c r="AJ722" s="91"/>
      <c r="AK722" s="130"/>
      <c r="AL722" s="131"/>
      <c r="AM722" s="132"/>
      <c r="AN722" s="133"/>
      <c r="AO722" s="90"/>
      <c r="AP722" s="90"/>
      <c r="AQ722" s="90"/>
      <c r="AR722" s="91"/>
      <c r="AS722" s="130"/>
      <c r="AT722" s="131"/>
      <c r="AU722" s="132"/>
      <c r="AV722" s="133"/>
      <c r="AW722" s="90"/>
      <c r="AX722" s="90"/>
      <c r="AY722" s="90"/>
      <c r="AZ722" s="91"/>
      <c r="BA722" s="130"/>
      <c r="BB722" s="131"/>
      <c r="BC722" s="132"/>
      <c r="BD722" s="133"/>
      <c r="BE722" s="90"/>
      <c r="BF722" s="90"/>
      <c r="BG722" s="90"/>
      <c r="BH722" s="91"/>
      <c r="BI722" s="130"/>
      <c r="BJ722" s="131"/>
      <c r="BK722" s="132"/>
      <c r="BL722" s="133"/>
      <c r="BM722" s="90"/>
      <c r="BN722" s="90"/>
      <c r="BO722" s="90"/>
      <c r="BP722" s="91"/>
      <c r="BQ722" s="130"/>
      <c r="BR722" s="131"/>
      <c r="BS722" s="132"/>
      <c r="BT722" s="133"/>
      <c r="BU722" s="90"/>
      <c r="BV722" s="90"/>
      <c r="BW722" s="90"/>
      <c r="BX722" s="91"/>
      <c r="BY722" s="130"/>
      <c r="BZ722" s="131"/>
      <c r="CA722" s="132"/>
      <c r="CB722" s="133"/>
      <c r="CC722" s="90"/>
      <c r="CD722" s="90"/>
      <c r="CE722" s="90"/>
      <c r="CF722" s="91"/>
      <c r="CG722" s="130"/>
      <c r="CH722" s="131"/>
      <c r="CI722" s="132"/>
      <c r="CJ722" s="133"/>
      <c r="CK722" s="90"/>
      <c r="CL722" s="90"/>
      <c r="CM722" s="90"/>
      <c r="CN722" s="91"/>
      <c r="CO722" s="130"/>
      <c r="CP722" s="131"/>
      <c r="CQ722" s="132"/>
      <c r="CR722" s="133"/>
      <c r="CS722" s="90"/>
      <c r="CT722" s="90"/>
      <c r="CU722" s="90"/>
      <c r="CV722" s="91"/>
      <c r="CW722" s="130"/>
      <c r="CX722" s="131"/>
      <c r="CY722" s="132"/>
      <c r="CZ722" s="133"/>
      <c r="DA722" s="90"/>
      <c r="DB722" s="90"/>
      <c r="DC722" s="90"/>
      <c r="DD722" s="91"/>
      <c r="DE722" s="130"/>
      <c r="DF722" s="131"/>
      <c r="DG722" s="132"/>
      <c r="DH722" s="133"/>
      <c r="DI722" s="90"/>
      <c r="DJ722" s="90"/>
      <c r="DK722" s="90"/>
      <c r="DL722" s="91"/>
      <c r="DM722" s="130"/>
      <c r="DN722" s="131"/>
      <c r="DO722" s="132"/>
      <c r="DP722" s="133"/>
      <c r="DQ722" s="90"/>
      <c r="DR722" s="90"/>
      <c r="DS722" s="90"/>
      <c r="DT722" s="91"/>
      <c r="DU722" s="130"/>
      <c r="DV722" s="131"/>
      <c r="DW722" s="132"/>
      <c r="DX722" s="133"/>
      <c r="DY722" s="90"/>
      <c r="DZ722" s="90"/>
      <c r="EA722" s="90"/>
      <c r="EB722" s="91"/>
      <c r="EC722" s="130"/>
      <c r="ED722" s="131"/>
      <c r="EE722" s="132"/>
      <c r="EF722" s="133"/>
      <c r="EG722" s="90"/>
      <c r="EH722" s="90"/>
      <c r="EI722" s="90"/>
      <c r="EJ722" s="91"/>
      <c r="EK722" s="130"/>
      <c r="EL722" s="131"/>
      <c r="EM722" s="132"/>
      <c r="EN722" s="133"/>
      <c r="EO722" s="90"/>
      <c r="EP722" s="90"/>
      <c r="EQ722" s="90"/>
      <c r="ER722" s="91"/>
      <c r="ES722" s="130"/>
      <c r="ET722" s="131"/>
      <c r="EU722" s="132"/>
      <c r="EV722" s="133"/>
      <c r="EW722" s="90"/>
      <c r="EX722" s="90"/>
      <c r="EY722" s="90"/>
      <c r="EZ722" s="91"/>
      <c r="FA722" s="130"/>
      <c r="FB722" s="131"/>
      <c r="FC722" s="132"/>
      <c r="FD722" s="133"/>
      <c r="FE722" s="90"/>
      <c r="FF722" s="90"/>
      <c r="FG722" s="90"/>
      <c r="FH722" s="91"/>
      <c r="FI722" s="130"/>
      <c r="FJ722" s="131"/>
      <c r="FK722" s="132"/>
      <c r="FL722" s="133"/>
      <c r="FM722" s="90"/>
      <c r="FN722" s="90"/>
      <c r="FO722" s="90"/>
      <c r="FP722" s="91"/>
      <c r="FQ722" s="130"/>
      <c r="FR722" s="131"/>
      <c r="FS722" s="132"/>
      <c r="FT722" s="133"/>
      <c r="FU722" s="90"/>
      <c r="FV722" s="90"/>
      <c r="FW722" s="90"/>
      <c r="FX722" s="91"/>
      <c r="FY722" s="130"/>
      <c r="FZ722" s="131"/>
      <c r="GA722" s="132"/>
      <c r="GB722" s="133"/>
      <c r="GC722" s="90"/>
      <c r="GD722" s="90"/>
      <c r="GE722" s="90"/>
      <c r="GF722" s="91"/>
      <c r="GG722" s="130"/>
      <c r="GH722" s="131"/>
      <c r="GI722" s="132"/>
      <c r="GJ722" s="133"/>
      <c r="GK722" s="90"/>
      <c r="GL722" s="90"/>
      <c r="GM722" s="90"/>
      <c r="GN722" s="91"/>
      <c r="GO722" s="130"/>
      <c r="GP722" s="131"/>
      <c r="GQ722" s="132"/>
      <c r="GR722" s="133"/>
      <c r="GS722" s="90"/>
      <c r="GT722" s="90"/>
      <c r="GU722" s="90"/>
      <c r="GV722" s="91"/>
      <c r="GW722" s="130"/>
      <c r="GX722" s="131"/>
      <c r="GY722" s="132"/>
      <c r="GZ722" s="133"/>
      <c r="HA722" s="90"/>
      <c r="HB722" s="90"/>
      <c r="HC722" s="90"/>
      <c r="HD722" s="91"/>
      <c r="HE722" s="130"/>
      <c r="HF722" s="131"/>
      <c r="HG722" s="132"/>
      <c r="HH722" s="133"/>
      <c r="HI722" s="90"/>
      <c r="HJ722" s="90"/>
      <c r="HK722" s="90"/>
      <c r="HL722" s="91"/>
      <c r="HM722" s="130"/>
      <c r="HN722" s="131"/>
      <c r="HO722" s="132"/>
      <c r="HP722" s="133"/>
      <c r="HQ722" s="90"/>
      <c r="HR722" s="90"/>
      <c r="HS722" s="90"/>
      <c r="HT722" s="91"/>
      <c r="HU722" s="130"/>
      <c r="HV722" s="131"/>
      <c r="HW722" s="132"/>
      <c r="HX722" s="133"/>
      <c r="HY722" s="90"/>
      <c r="HZ722" s="90"/>
      <c r="IA722" s="90"/>
      <c r="IB722" s="91"/>
      <c r="IC722" s="130"/>
      <c r="ID722" s="131"/>
      <c r="IE722" s="132"/>
      <c r="IF722" s="133"/>
      <c r="IG722" s="90"/>
      <c r="IH722" s="90"/>
      <c r="II722" s="90"/>
      <c r="IJ722" s="91"/>
      <c r="IK722" s="130"/>
      <c r="IL722" s="131"/>
      <c r="IM722" s="132"/>
      <c r="IN722" s="133"/>
      <c r="IO722" s="90"/>
      <c r="IP722" s="90"/>
      <c r="IQ722" s="90"/>
      <c r="IR722" s="91"/>
      <c r="IS722" s="130"/>
      <c r="IT722" s="131"/>
      <c r="IU722" s="132"/>
      <c r="IV722" s="133"/>
    </row>
    <row r="723" spans="1:256" ht="16.5" customHeight="1">
      <c r="C723" s="218"/>
      <c r="D723" s="219"/>
      <c r="E723" s="209"/>
      <c r="F723" s="220"/>
      <c r="G723" s="94"/>
      <c r="H723" s="218"/>
      <c r="I723" s="221"/>
      <c r="K723" s="90"/>
      <c r="M723" s="130"/>
      <c r="N723" s="131"/>
      <c r="O723" s="132"/>
      <c r="P723" s="133"/>
      <c r="Q723" s="90"/>
      <c r="R723" s="90"/>
      <c r="S723" s="90"/>
      <c r="T723" s="91"/>
      <c r="U723" s="130"/>
      <c r="V723" s="131"/>
      <c r="W723" s="132"/>
      <c r="X723" s="133"/>
      <c r="Y723" s="90"/>
      <c r="Z723" s="90"/>
      <c r="AA723" s="90"/>
      <c r="AB723" s="91"/>
      <c r="AC723" s="130"/>
      <c r="AD723" s="131"/>
      <c r="AE723" s="132"/>
      <c r="AF723" s="133"/>
      <c r="AG723" s="90"/>
      <c r="AH723" s="90"/>
      <c r="AI723" s="90"/>
      <c r="AJ723" s="91"/>
      <c r="AK723" s="130"/>
      <c r="AL723" s="131"/>
      <c r="AM723" s="132"/>
      <c r="AN723" s="133"/>
      <c r="AO723" s="90"/>
      <c r="AP723" s="90"/>
      <c r="AQ723" s="90"/>
      <c r="AR723" s="91"/>
      <c r="AS723" s="130"/>
      <c r="AT723" s="131"/>
      <c r="AU723" s="132"/>
      <c r="AV723" s="133"/>
      <c r="AW723" s="90"/>
      <c r="AX723" s="90"/>
      <c r="AY723" s="90"/>
      <c r="AZ723" s="91"/>
      <c r="BA723" s="130"/>
      <c r="BB723" s="131"/>
      <c r="BC723" s="132"/>
      <c r="BD723" s="133"/>
      <c r="BE723" s="90"/>
      <c r="BF723" s="90"/>
      <c r="BG723" s="90"/>
      <c r="BH723" s="91"/>
      <c r="BI723" s="130"/>
      <c r="BJ723" s="131"/>
      <c r="BK723" s="132"/>
      <c r="BL723" s="133"/>
      <c r="BM723" s="90"/>
      <c r="BN723" s="90"/>
      <c r="BO723" s="90"/>
      <c r="BP723" s="91"/>
      <c r="BQ723" s="130"/>
      <c r="BR723" s="131"/>
      <c r="BS723" s="132"/>
      <c r="BT723" s="133"/>
      <c r="BU723" s="90"/>
      <c r="BV723" s="90"/>
      <c r="BW723" s="90"/>
      <c r="BX723" s="91"/>
      <c r="BY723" s="130"/>
      <c r="BZ723" s="131"/>
      <c r="CA723" s="132"/>
      <c r="CB723" s="133"/>
      <c r="CC723" s="90"/>
      <c r="CD723" s="90"/>
      <c r="CE723" s="90"/>
      <c r="CF723" s="91"/>
      <c r="CG723" s="130"/>
      <c r="CH723" s="131"/>
      <c r="CI723" s="132"/>
      <c r="CJ723" s="133"/>
      <c r="CK723" s="90"/>
      <c r="CL723" s="90"/>
      <c r="CM723" s="90"/>
      <c r="CN723" s="91"/>
      <c r="CO723" s="130"/>
      <c r="CP723" s="131"/>
      <c r="CQ723" s="132"/>
      <c r="CR723" s="133"/>
      <c r="CS723" s="90"/>
      <c r="CT723" s="90"/>
      <c r="CU723" s="90"/>
      <c r="CV723" s="91"/>
      <c r="CW723" s="130"/>
      <c r="CX723" s="131"/>
      <c r="CY723" s="132"/>
      <c r="CZ723" s="133"/>
      <c r="DA723" s="90"/>
      <c r="DB723" s="90"/>
      <c r="DC723" s="90"/>
      <c r="DD723" s="91"/>
      <c r="DE723" s="130"/>
      <c r="DF723" s="131"/>
      <c r="DG723" s="132"/>
      <c r="DH723" s="133"/>
      <c r="DI723" s="90"/>
      <c r="DJ723" s="90"/>
      <c r="DK723" s="90"/>
      <c r="DL723" s="91"/>
      <c r="DM723" s="130"/>
      <c r="DN723" s="131"/>
      <c r="DO723" s="132"/>
      <c r="DP723" s="133"/>
      <c r="DQ723" s="90"/>
      <c r="DR723" s="90"/>
      <c r="DS723" s="90"/>
      <c r="DT723" s="91"/>
      <c r="DU723" s="130"/>
      <c r="DV723" s="131"/>
      <c r="DW723" s="132"/>
      <c r="DX723" s="133"/>
      <c r="DY723" s="90"/>
      <c r="DZ723" s="90"/>
      <c r="EA723" s="90"/>
      <c r="EB723" s="91"/>
      <c r="EC723" s="130"/>
      <c r="ED723" s="131"/>
      <c r="EE723" s="132"/>
      <c r="EF723" s="133"/>
      <c r="EG723" s="90"/>
      <c r="EH723" s="90"/>
      <c r="EI723" s="90"/>
      <c r="EJ723" s="91"/>
      <c r="EK723" s="130"/>
      <c r="EL723" s="131"/>
      <c r="EM723" s="132"/>
      <c r="EN723" s="133"/>
      <c r="EO723" s="90"/>
      <c r="EP723" s="90"/>
      <c r="EQ723" s="90"/>
      <c r="ER723" s="91"/>
      <c r="ES723" s="130"/>
      <c r="ET723" s="131"/>
      <c r="EU723" s="132"/>
      <c r="EV723" s="133"/>
      <c r="EW723" s="90"/>
      <c r="EX723" s="90"/>
      <c r="EY723" s="90"/>
      <c r="EZ723" s="91"/>
      <c r="FA723" s="130"/>
      <c r="FB723" s="131"/>
      <c r="FC723" s="132"/>
      <c r="FD723" s="133"/>
      <c r="FE723" s="90"/>
      <c r="FF723" s="90"/>
      <c r="FG723" s="90"/>
      <c r="FH723" s="91"/>
      <c r="FI723" s="130"/>
      <c r="FJ723" s="131"/>
      <c r="FK723" s="132"/>
      <c r="FL723" s="133"/>
      <c r="FM723" s="90"/>
      <c r="FN723" s="90"/>
      <c r="FO723" s="90"/>
      <c r="FP723" s="91"/>
      <c r="FQ723" s="130"/>
      <c r="FR723" s="131"/>
      <c r="FS723" s="132"/>
      <c r="FT723" s="133"/>
      <c r="FU723" s="90"/>
      <c r="FV723" s="90"/>
      <c r="FW723" s="90"/>
      <c r="FX723" s="91"/>
      <c r="FY723" s="130"/>
      <c r="FZ723" s="131"/>
      <c r="GA723" s="132"/>
      <c r="GB723" s="133"/>
      <c r="GC723" s="90"/>
      <c r="GD723" s="90"/>
      <c r="GE723" s="90"/>
      <c r="GF723" s="91"/>
      <c r="GG723" s="130"/>
      <c r="GH723" s="131"/>
      <c r="GI723" s="132"/>
      <c r="GJ723" s="133"/>
      <c r="GK723" s="90"/>
      <c r="GL723" s="90"/>
      <c r="GM723" s="90"/>
      <c r="GN723" s="91"/>
      <c r="GO723" s="130"/>
      <c r="GP723" s="131"/>
      <c r="GQ723" s="132"/>
      <c r="GR723" s="133"/>
      <c r="GS723" s="90"/>
      <c r="GT723" s="90"/>
      <c r="GU723" s="90"/>
      <c r="GV723" s="91"/>
      <c r="GW723" s="130"/>
      <c r="GX723" s="131"/>
      <c r="GY723" s="132"/>
      <c r="GZ723" s="133"/>
      <c r="HA723" s="90"/>
      <c r="HB723" s="90"/>
      <c r="HC723" s="90"/>
      <c r="HD723" s="91"/>
      <c r="HE723" s="130"/>
      <c r="HF723" s="131"/>
      <c r="HG723" s="132"/>
      <c r="HH723" s="133"/>
      <c r="HI723" s="90"/>
      <c r="HJ723" s="90"/>
      <c r="HK723" s="90"/>
      <c r="HL723" s="91"/>
      <c r="HM723" s="130"/>
      <c r="HN723" s="131"/>
      <c r="HO723" s="132"/>
      <c r="HP723" s="133"/>
      <c r="HQ723" s="90"/>
      <c r="HR723" s="90"/>
      <c r="HS723" s="90"/>
      <c r="HT723" s="91"/>
      <c r="HU723" s="130"/>
      <c r="HV723" s="131"/>
      <c r="HW723" s="132"/>
      <c r="HX723" s="133"/>
      <c r="HY723" s="90"/>
      <c r="HZ723" s="90"/>
      <c r="IA723" s="90"/>
      <c r="IB723" s="91"/>
      <c r="IC723" s="130"/>
      <c r="ID723" s="131"/>
      <c r="IE723" s="132"/>
      <c r="IF723" s="133"/>
      <c r="IG723" s="90"/>
      <c r="IH723" s="90"/>
      <c r="II723" s="90"/>
      <c r="IJ723" s="91"/>
      <c r="IK723" s="130"/>
      <c r="IL723" s="131"/>
      <c r="IM723" s="132"/>
      <c r="IN723" s="133"/>
      <c r="IO723" s="90"/>
      <c r="IP723" s="90"/>
      <c r="IQ723" s="90"/>
      <c r="IR723" s="91"/>
      <c r="IS723" s="130"/>
      <c r="IT723" s="131"/>
      <c r="IU723" s="132"/>
      <c r="IV723" s="133"/>
    </row>
    <row r="724" spans="1:256" ht="16.5" customHeight="1">
      <c r="A724" s="147">
        <v>107</v>
      </c>
      <c r="B724" s="147" t="s">
        <v>2616</v>
      </c>
      <c r="C724" s="147" t="s">
        <v>2617</v>
      </c>
      <c r="D724" s="148" t="s">
        <v>2275</v>
      </c>
      <c r="E724" s="149" t="s">
        <v>1597</v>
      </c>
      <c r="F724" s="135" t="s">
        <v>2626</v>
      </c>
      <c r="G724" s="136" t="s">
        <v>3433</v>
      </c>
      <c r="H724" s="137" t="s">
        <v>2619</v>
      </c>
      <c r="I724" s="150">
        <v>516277</v>
      </c>
      <c r="J724" s="147" t="s">
        <v>2861</v>
      </c>
      <c r="K724" s="137"/>
      <c r="L724" s="186">
        <v>48677</v>
      </c>
      <c r="M724" s="209"/>
      <c r="N724" s="131"/>
      <c r="O724" s="132"/>
      <c r="P724" s="133"/>
      <c r="Q724" s="90"/>
      <c r="R724" s="90"/>
      <c r="S724" s="90"/>
      <c r="T724" s="91"/>
      <c r="U724" s="209"/>
      <c r="V724" s="131"/>
      <c r="W724" s="132"/>
      <c r="X724" s="133"/>
      <c r="Y724" s="90"/>
      <c r="Z724" s="90"/>
      <c r="AA724" s="90"/>
      <c r="AB724" s="91"/>
      <c r="AC724" s="209"/>
      <c r="AD724" s="131"/>
      <c r="AE724" s="132"/>
      <c r="AF724" s="133"/>
      <c r="AG724" s="90"/>
      <c r="AH724" s="90"/>
      <c r="AI724" s="90"/>
      <c r="AJ724" s="91"/>
      <c r="AK724" s="209"/>
      <c r="AL724" s="131"/>
      <c r="AM724" s="132"/>
      <c r="AN724" s="133"/>
      <c r="AO724" s="90"/>
      <c r="AP724" s="90"/>
      <c r="AQ724" s="90"/>
      <c r="AR724" s="91"/>
      <c r="AS724" s="209"/>
      <c r="AT724" s="131"/>
      <c r="AU724" s="132"/>
      <c r="AV724" s="133"/>
      <c r="AW724" s="90"/>
      <c r="AX724" s="90"/>
      <c r="AY724" s="90"/>
      <c r="AZ724" s="91"/>
      <c r="BA724" s="209"/>
      <c r="BB724" s="131"/>
      <c r="BC724" s="132"/>
      <c r="BD724" s="133"/>
      <c r="BE724" s="90"/>
      <c r="BF724" s="90"/>
      <c r="BG724" s="90"/>
      <c r="BH724" s="91"/>
      <c r="BI724" s="209"/>
      <c r="BJ724" s="131"/>
      <c r="BK724" s="132"/>
      <c r="BL724" s="133"/>
      <c r="BM724" s="90"/>
      <c r="BN724" s="90"/>
      <c r="BO724" s="90"/>
      <c r="BP724" s="91"/>
      <c r="BQ724" s="209"/>
      <c r="BR724" s="131"/>
      <c r="BS724" s="132"/>
      <c r="BT724" s="133"/>
      <c r="BU724" s="90"/>
      <c r="BV724" s="90"/>
      <c r="BW724" s="90"/>
      <c r="BX724" s="91"/>
      <c r="BY724" s="209"/>
      <c r="BZ724" s="131"/>
      <c r="CA724" s="132"/>
      <c r="CB724" s="133"/>
      <c r="CC724" s="90"/>
      <c r="CD724" s="90"/>
      <c r="CE724" s="90"/>
      <c r="CF724" s="91"/>
      <c r="CG724" s="209"/>
      <c r="CH724" s="131"/>
      <c r="CI724" s="132"/>
      <c r="CJ724" s="133"/>
      <c r="CK724" s="90"/>
      <c r="CL724" s="90"/>
      <c r="CM724" s="90"/>
      <c r="CN724" s="91"/>
      <c r="CO724" s="209"/>
      <c r="CP724" s="131"/>
      <c r="CQ724" s="132"/>
      <c r="CR724" s="133"/>
      <c r="CS724" s="90"/>
      <c r="CT724" s="90"/>
      <c r="CU724" s="90"/>
      <c r="CV724" s="91"/>
      <c r="CW724" s="209"/>
      <c r="CX724" s="131"/>
      <c r="CY724" s="132"/>
      <c r="CZ724" s="133"/>
      <c r="DA724" s="90"/>
      <c r="DB724" s="90"/>
      <c r="DC724" s="90"/>
      <c r="DD724" s="91"/>
      <c r="DE724" s="209"/>
      <c r="DF724" s="131"/>
      <c r="DG724" s="132"/>
      <c r="DH724" s="133"/>
      <c r="DI724" s="90"/>
      <c r="DJ724" s="90"/>
      <c r="DK724" s="90"/>
      <c r="DL724" s="91"/>
      <c r="DM724" s="209"/>
      <c r="DN724" s="131"/>
      <c r="DO724" s="132"/>
      <c r="DP724" s="133"/>
      <c r="DQ724" s="90"/>
      <c r="DR724" s="90"/>
      <c r="DS724" s="90"/>
      <c r="DT724" s="91"/>
      <c r="DU724" s="209"/>
      <c r="DV724" s="131"/>
      <c r="DW724" s="132"/>
      <c r="DX724" s="133"/>
      <c r="DY724" s="90"/>
      <c r="DZ724" s="90"/>
      <c r="EA724" s="90"/>
      <c r="EB724" s="91"/>
      <c r="EC724" s="209"/>
      <c r="ED724" s="131"/>
      <c r="EE724" s="132"/>
      <c r="EF724" s="133"/>
      <c r="EG724" s="90"/>
      <c r="EH724" s="90"/>
      <c r="EI724" s="90"/>
      <c r="EJ724" s="91"/>
      <c r="EK724" s="209"/>
      <c r="EL724" s="131"/>
      <c r="EM724" s="132"/>
      <c r="EN724" s="133"/>
      <c r="EO724" s="90"/>
      <c r="EP724" s="90"/>
      <c r="EQ724" s="90"/>
      <c r="ER724" s="91"/>
      <c r="ES724" s="209"/>
      <c r="ET724" s="131"/>
      <c r="EU724" s="132"/>
      <c r="EV724" s="133"/>
      <c r="EW724" s="90"/>
      <c r="EX724" s="90"/>
      <c r="EY724" s="90"/>
      <c r="EZ724" s="91"/>
      <c r="FA724" s="209"/>
      <c r="FB724" s="131"/>
      <c r="FC724" s="132"/>
      <c r="FD724" s="133"/>
      <c r="FE724" s="90"/>
      <c r="FF724" s="90"/>
      <c r="FG724" s="90"/>
      <c r="FH724" s="91"/>
      <c r="FI724" s="209"/>
      <c r="FJ724" s="131"/>
      <c r="FK724" s="132"/>
      <c r="FL724" s="133"/>
      <c r="FM724" s="90"/>
      <c r="FN724" s="90"/>
      <c r="FO724" s="90"/>
      <c r="FP724" s="91"/>
      <c r="FQ724" s="209"/>
      <c r="FR724" s="131"/>
      <c r="FS724" s="132"/>
      <c r="FT724" s="133"/>
      <c r="FU724" s="90"/>
      <c r="FV724" s="90"/>
      <c r="FW724" s="90"/>
      <c r="FX724" s="91"/>
      <c r="FY724" s="209"/>
      <c r="FZ724" s="131"/>
      <c r="GA724" s="132"/>
      <c r="GB724" s="133"/>
      <c r="GC724" s="90"/>
      <c r="GD724" s="90"/>
      <c r="GE724" s="90"/>
      <c r="GF724" s="91"/>
      <c r="GG724" s="209"/>
      <c r="GH724" s="131"/>
      <c r="GI724" s="132"/>
      <c r="GJ724" s="133"/>
      <c r="GK724" s="90"/>
      <c r="GL724" s="90"/>
      <c r="GM724" s="90"/>
      <c r="GN724" s="91"/>
      <c r="GO724" s="209"/>
      <c r="GP724" s="131"/>
      <c r="GQ724" s="132"/>
      <c r="GR724" s="133"/>
      <c r="GS724" s="90"/>
      <c r="GT724" s="90"/>
      <c r="GU724" s="90"/>
      <c r="GV724" s="91"/>
      <c r="GW724" s="209"/>
      <c r="GX724" s="131"/>
      <c r="GY724" s="132"/>
      <c r="GZ724" s="133"/>
      <c r="HA724" s="90"/>
      <c r="HB724" s="90"/>
      <c r="HC724" s="90"/>
      <c r="HD724" s="91"/>
      <c r="HE724" s="209"/>
      <c r="HF724" s="131"/>
      <c r="HG724" s="132"/>
      <c r="HH724" s="133"/>
      <c r="HI724" s="90"/>
      <c r="HJ724" s="90"/>
      <c r="HK724" s="90"/>
      <c r="HL724" s="91"/>
      <c r="HM724" s="209"/>
      <c r="HN724" s="131"/>
      <c r="HO724" s="132"/>
      <c r="HP724" s="133"/>
      <c r="HQ724" s="90"/>
      <c r="HR724" s="90"/>
      <c r="HS724" s="90"/>
      <c r="HT724" s="91"/>
      <c r="HU724" s="209"/>
      <c r="HV724" s="131"/>
      <c r="HW724" s="132"/>
      <c r="HX724" s="133"/>
      <c r="HY724" s="90"/>
      <c r="HZ724" s="90"/>
      <c r="IA724" s="90"/>
      <c r="IB724" s="91"/>
      <c r="IC724" s="209"/>
      <c r="ID724" s="131"/>
      <c r="IE724" s="132"/>
      <c r="IF724" s="133"/>
      <c r="IG724" s="90"/>
      <c r="IH724" s="90"/>
      <c r="II724" s="90"/>
      <c r="IJ724" s="91"/>
      <c r="IK724" s="209"/>
      <c r="IL724" s="131"/>
      <c r="IM724" s="132"/>
      <c r="IN724" s="133"/>
      <c r="IO724" s="90"/>
      <c r="IP724" s="90"/>
      <c r="IQ724" s="90"/>
      <c r="IR724" s="91"/>
      <c r="IS724" s="209"/>
      <c r="IT724" s="131"/>
      <c r="IU724" s="132"/>
      <c r="IV724" s="133"/>
    </row>
    <row r="725" spans="1:256" ht="16.5" customHeight="1">
      <c r="A725" s="147">
        <v>107</v>
      </c>
      <c r="B725" s="147" t="s">
        <v>1802</v>
      </c>
      <c r="C725" s="147" t="s">
        <v>2624</v>
      </c>
      <c r="D725" s="148" t="s">
        <v>2275</v>
      </c>
      <c r="E725" s="149" t="s">
        <v>2625</v>
      </c>
      <c r="F725" s="135" t="s">
        <v>2627</v>
      </c>
      <c r="G725" s="136" t="s">
        <v>2618</v>
      </c>
      <c r="H725" s="137" t="s">
        <v>2628</v>
      </c>
      <c r="I725" s="150">
        <v>489000</v>
      </c>
      <c r="J725" s="156"/>
      <c r="K725" s="137"/>
      <c r="L725" s="186">
        <v>60600</v>
      </c>
      <c r="M725" s="209"/>
      <c r="N725" s="131"/>
      <c r="O725" s="132"/>
      <c r="P725" s="133"/>
      <c r="Q725" s="90"/>
      <c r="R725" s="90"/>
      <c r="S725" s="90"/>
      <c r="T725" s="91"/>
      <c r="U725" s="209"/>
      <c r="V725" s="131"/>
      <c r="W725" s="132"/>
      <c r="X725" s="133"/>
      <c r="Y725" s="90"/>
      <c r="Z725" s="90"/>
      <c r="AA725" s="90"/>
      <c r="AB725" s="91"/>
      <c r="AC725" s="209"/>
      <c r="AD725" s="131"/>
      <c r="AE725" s="132"/>
      <c r="AF725" s="133"/>
      <c r="AG725" s="90"/>
      <c r="AH725" s="90"/>
      <c r="AI725" s="90"/>
      <c r="AJ725" s="91"/>
      <c r="AK725" s="209"/>
      <c r="AL725" s="131"/>
      <c r="AM725" s="132"/>
      <c r="AN725" s="133"/>
      <c r="AO725" s="90"/>
      <c r="AP725" s="90"/>
      <c r="AQ725" s="90"/>
      <c r="AR725" s="91"/>
      <c r="AS725" s="209"/>
      <c r="AT725" s="131"/>
      <c r="AU725" s="132"/>
      <c r="AV725" s="133"/>
      <c r="AW725" s="90"/>
      <c r="AX725" s="90"/>
      <c r="AY725" s="90"/>
      <c r="AZ725" s="91"/>
      <c r="BA725" s="209"/>
      <c r="BB725" s="131"/>
      <c r="BC725" s="132"/>
      <c r="BD725" s="133"/>
      <c r="BE725" s="90"/>
      <c r="BF725" s="90"/>
      <c r="BG725" s="90"/>
      <c r="BH725" s="91"/>
      <c r="BI725" s="209"/>
      <c r="BJ725" s="131"/>
      <c r="BK725" s="132"/>
      <c r="BL725" s="133"/>
      <c r="BM725" s="90"/>
      <c r="BN725" s="90"/>
      <c r="BO725" s="90"/>
      <c r="BP725" s="91"/>
      <c r="BQ725" s="209"/>
      <c r="BR725" s="131"/>
      <c r="BS725" s="132"/>
      <c r="BT725" s="133"/>
      <c r="BU725" s="90"/>
      <c r="BV725" s="90"/>
      <c r="BW725" s="90"/>
      <c r="BX725" s="91"/>
      <c r="BY725" s="209"/>
      <c r="BZ725" s="131"/>
      <c r="CA725" s="132"/>
      <c r="CB725" s="133"/>
      <c r="CC725" s="90"/>
      <c r="CD725" s="90"/>
      <c r="CE725" s="90"/>
      <c r="CF725" s="91"/>
      <c r="CG725" s="209"/>
      <c r="CH725" s="131"/>
      <c r="CI725" s="132"/>
      <c r="CJ725" s="133"/>
      <c r="CK725" s="90"/>
      <c r="CL725" s="90"/>
      <c r="CM725" s="90"/>
      <c r="CN725" s="91"/>
      <c r="CO725" s="209"/>
      <c r="CP725" s="131"/>
      <c r="CQ725" s="132"/>
      <c r="CR725" s="133"/>
      <c r="CS725" s="90"/>
      <c r="CT725" s="90"/>
      <c r="CU725" s="90"/>
      <c r="CV725" s="91"/>
      <c r="CW725" s="209"/>
      <c r="CX725" s="131"/>
      <c r="CY725" s="132"/>
      <c r="CZ725" s="133"/>
      <c r="DA725" s="90"/>
      <c r="DB725" s="90"/>
      <c r="DC725" s="90"/>
      <c r="DD725" s="91"/>
      <c r="DE725" s="209"/>
      <c r="DF725" s="131"/>
      <c r="DG725" s="132"/>
      <c r="DH725" s="133"/>
      <c r="DI725" s="90"/>
      <c r="DJ725" s="90"/>
      <c r="DK725" s="90"/>
      <c r="DL725" s="91"/>
      <c r="DM725" s="209"/>
      <c r="DN725" s="131"/>
      <c r="DO725" s="132"/>
      <c r="DP725" s="133"/>
      <c r="DQ725" s="90"/>
      <c r="DR725" s="90"/>
      <c r="DS725" s="90"/>
      <c r="DT725" s="91"/>
      <c r="DU725" s="209"/>
      <c r="DV725" s="131"/>
      <c r="DW725" s="132"/>
      <c r="DX725" s="133"/>
      <c r="DY725" s="90"/>
      <c r="DZ725" s="90"/>
      <c r="EA725" s="90"/>
      <c r="EB725" s="91"/>
      <c r="EC725" s="209"/>
      <c r="ED725" s="131"/>
      <c r="EE725" s="132"/>
      <c r="EF725" s="133"/>
      <c r="EG725" s="90"/>
      <c r="EH725" s="90"/>
      <c r="EI725" s="90"/>
      <c r="EJ725" s="91"/>
      <c r="EK725" s="209"/>
      <c r="EL725" s="131"/>
      <c r="EM725" s="132"/>
      <c r="EN725" s="133"/>
      <c r="EO725" s="90"/>
      <c r="EP725" s="90"/>
      <c r="EQ725" s="90"/>
      <c r="ER725" s="91"/>
      <c r="ES725" s="209"/>
      <c r="ET725" s="131"/>
      <c r="EU725" s="132"/>
      <c r="EV725" s="133"/>
      <c r="EW725" s="90"/>
      <c r="EX725" s="90"/>
      <c r="EY725" s="90"/>
      <c r="EZ725" s="91"/>
      <c r="FA725" s="209"/>
      <c r="FB725" s="131"/>
      <c r="FC725" s="132"/>
      <c r="FD725" s="133"/>
      <c r="FE725" s="90"/>
      <c r="FF725" s="90"/>
      <c r="FG725" s="90"/>
      <c r="FH725" s="91"/>
      <c r="FI725" s="209"/>
      <c r="FJ725" s="131"/>
      <c r="FK725" s="132"/>
      <c r="FL725" s="133"/>
      <c r="FM725" s="90"/>
      <c r="FN725" s="90"/>
      <c r="FO725" s="90"/>
      <c r="FP725" s="91"/>
      <c r="FQ725" s="209"/>
      <c r="FR725" s="131"/>
      <c r="FS725" s="132"/>
      <c r="FT725" s="133"/>
      <c r="FU725" s="90"/>
      <c r="FV725" s="90"/>
      <c r="FW725" s="90"/>
      <c r="FX725" s="91"/>
      <c r="FY725" s="209"/>
      <c r="FZ725" s="131"/>
      <c r="GA725" s="132"/>
      <c r="GB725" s="133"/>
      <c r="GC725" s="90"/>
      <c r="GD725" s="90"/>
      <c r="GE725" s="90"/>
      <c r="GF725" s="91"/>
      <c r="GG725" s="209"/>
      <c r="GH725" s="131"/>
      <c r="GI725" s="132"/>
      <c r="GJ725" s="133"/>
      <c r="GK725" s="90"/>
      <c r="GL725" s="90"/>
      <c r="GM725" s="90"/>
      <c r="GN725" s="91"/>
      <c r="GO725" s="209"/>
      <c r="GP725" s="131"/>
      <c r="GQ725" s="132"/>
      <c r="GR725" s="133"/>
      <c r="GS725" s="90"/>
      <c r="GT725" s="90"/>
      <c r="GU725" s="90"/>
      <c r="GV725" s="91"/>
      <c r="GW725" s="209"/>
      <c r="GX725" s="131"/>
      <c r="GY725" s="132"/>
      <c r="GZ725" s="133"/>
      <c r="HA725" s="90"/>
      <c r="HB725" s="90"/>
      <c r="HC725" s="90"/>
      <c r="HD725" s="91"/>
      <c r="HE725" s="209"/>
      <c r="HF725" s="131"/>
      <c r="HG725" s="132"/>
      <c r="HH725" s="133"/>
      <c r="HI725" s="90"/>
      <c r="HJ725" s="90"/>
      <c r="HK725" s="90"/>
      <c r="HL725" s="91"/>
      <c r="HM725" s="209"/>
      <c r="HN725" s="131"/>
      <c r="HO725" s="132"/>
      <c r="HP725" s="133"/>
      <c r="HQ725" s="90"/>
      <c r="HR725" s="90"/>
      <c r="HS725" s="90"/>
      <c r="HT725" s="91"/>
      <c r="HU725" s="209"/>
      <c r="HV725" s="131"/>
      <c r="HW725" s="132"/>
      <c r="HX725" s="133"/>
      <c r="HY725" s="90"/>
      <c r="HZ725" s="90"/>
      <c r="IA725" s="90"/>
      <c r="IB725" s="91"/>
      <c r="IC725" s="209"/>
      <c r="ID725" s="131"/>
      <c r="IE725" s="132"/>
      <c r="IF725" s="133"/>
      <c r="IG725" s="90"/>
      <c r="IH725" s="90"/>
      <c r="II725" s="90"/>
      <c r="IJ725" s="91"/>
      <c r="IK725" s="209"/>
      <c r="IL725" s="131"/>
      <c r="IM725" s="132"/>
      <c r="IN725" s="133"/>
      <c r="IO725" s="90"/>
      <c r="IP725" s="90"/>
      <c r="IQ725" s="90"/>
      <c r="IR725" s="91"/>
      <c r="IS725" s="209"/>
      <c r="IT725" s="131"/>
      <c r="IU725" s="132"/>
      <c r="IV725" s="133"/>
    </row>
    <row r="726" spans="1:256" ht="16.5" customHeight="1">
      <c r="A726" s="147">
        <v>107</v>
      </c>
      <c r="B726" s="147" t="s">
        <v>1802</v>
      </c>
      <c r="C726" s="147" t="s">
        <v>2819</v>
      </c>
      <c r="D726" s="148" t="s">
        <v>2820</v>
      </c>
      <c r="E726" s="149" t="s">
        <v>1597</v>
      </c>
      <c r="F726" s="135" t="s">
        <v>2821</v>
      </c>
      <c r="G726" s="136" t="s">
        <v>2822</v>
      </c>
      <c r="H726" s="137" t="s">
        <v>2823</v>
      </c>
      <c r="I726" s="150">
        <v>676260</v>
      </c>
      <c r="J726" s="156"/>
      <c r="K726" s="137"/>
      <c r="L726" s="186">
        <v>72260</v>
      </c>
      <c r="M726" s="209"/>
      <c r="N726" s="131"/>
      <c r="O726" s="132"/>
      <c r="P726" s="133"/>
      <c r="Q726" s="90"/>
      <c r="R726" s="90"/>
      <c r="S726" s="90"/>
      <c r="T726" s="91"/>
      <c r="U726" s="209"/>
      <c r="V726" s="131"/>
      <c r="W726" s="132"/>
      <c r="X726" s="133"/>
      <c r="Y726" s="90"/>
      <c r="Z726" s="90"/>
      <c r="AA726" s="90"/>
      <c r="AB726" s="91"/>
      <c r="AC726" s="209"/>
      <c r="AD726" s="131"/>
      <c r="AE726" s="132"/>
      <c r="AF726" s="133"/>
      <c r="AG726" s="90"/>
      <c r="AH726" s="90"/>
      <c r="AI726" s="90"/>
      <c r="AJ726" s="91"/>
      <c r="AK726" s="209"/>
      <c r="AL726" s="131"/>
      <c r="AM726" s="132"/>
      <c r="AN726" s="133"/>
      <c r="AO726" s="90"/>
      <c r="AP726" s="90"/>
      <c r="AQ726" s="90"/>
      <c r="AR726" s="91"/>
      <c r="AS726" s="209"/>
      <c r="AT726" s="131"/>
      <c r="AU726" s="132"/>
      <c r="AV726" s="133"/>
      <c r="AW726" s="90"/>
      <c r="AX726" s="90"/>
      <c r="AY726" s="90"/>
      <c r="AZ726" s="91"/>
      <c r="BA726" s="209"/>
      <c r="BB726" s="131"/>
      <c r="BC726" s="132"/>
      <c r="BD726" s="133"/>
      <c r="BE726" s="90"/>
      <c r="BF726" s="90"/>
      <c r="BG726" s="90"/>
      <c r="BH726" s="91"/>
      <c r="BI726" s="209"/>
      <c r="BJ726" s="131"/>
      <c r="BK726" s="132"/>
      <c r="BL726" s="133"/>
      <c r="BM726" s="90"/>
      <c r="BN726" s="90"/>
      <c r="BO726" s="90"/>
      <c r="BP726" s="91"/>
      <c r="BQ726" s="209"/>
      <c r="BR726" s="131"/>
      <c r="BS726" s="132"/>
      <c r="BT726" s="133"/>
      <c r="BU726" s="90"/>
      <c r="BV726" s="90"/>
      <c r="BW726" s="90"/>
      <c r="BX726" s="91"/>
      <c r="BY726" s="209"/>
      <c r="BZ726" s="131"/>
      <c r="CA726" s="132"/>
      <c r="CB726" s="133"/>
      <c r="CC726" s="90"/>
      <c r="CD726" s="90"/>
      <c r="CE726" s="90"/>
      <c r="CF726" s="91"/>
      <c r="CG726" s="209"/>
      <c r="CH726" s="131"/>
      <c r="CI726" s="132"/>
      <c r="CJ726" s="133"/>
      <c r="CK726" s="90"/>
      <c r="CL726" s="90"/>
      <c r="CM726" s="90"/>
      <c r="CN726" s="91"/>
      <c r="CO726" s="209"/>
      <c r="CP726" s="131"/>
      <c r="CQ726" s="132"/>
      <c r="CR726" s="133"/>
      <c r="CS726" s="90"/>
      <c r="CT726" s="90"/>
      <c r="CU726" s="90"/>
      <c r="CV726" s="91"/>
      <c r="CW726" s="209"/>
      <c r="CX726" s="131"/>
      <c r="CY726" s="132"/>
      <c r="CZ726" s="133"/>
      <c r="DA726" s="90"/>
      <c r="DB726" s="90"/>
      <c r="DC726" s="90"/>
      <c r="DD726" s="91"/>
      <c r="DE726" s="209"/>
      <c r="DF726" s="131"/>
      <c r="DG726" s="132"/>
      <c r="DH726" s="133"/>
      <c r="DI726" s="90"/>
      <c r="DJ726" s="90"/>
      <c r="DK726" s="90"/>
      <c r="DL726" s="91"/>
      <c r="DM726" s="209"/>
      <c r="DN726" s="131"/>
      <c r="DO726" s="132"/>
      <c r="DP726" s="133"/>
      <c r="DQ726" s="90"/>
      <c r="DR726" s="90"/>
      <c r="DS726" s="90"/>
      <c r="DT726" s="91"/>
      <c r="DU726" s="209"/>
      <c r="DV726" s="131"/>
      <c r="DW726" s="132"/>
      <c r="DX726" s="133"/>
      <c r="DY726" s="90"/>
      <c r="DZ726" s="90"/>
      <c r="EA726" s="90"/>
      <c r="EB726" s="91"/>
      <c r="EC726" s="209"/>
      <c r="ED726" s="131"/>
      <c r="EE726" s="132"/>
      <c r="EF726" s="133"/>
      <c r="EG726" s="90"/>
      <c r="EH726" s="90"/>
      <c r="EI726" s="90"/>
      <c r="EJ726" s="91"/>
      <c r="EK726" s="209"/>
      <c r="EL726" s="131"/>
      <c r="EM726" s="132"/>
      <c r="EN726" s="133"/>
      <c r="EO726" s="90"/>
      <c r="EP726" s="90"/>
      <c r="EQ726" s="90"/>
      <c r="ER726" s="91"/>
      <c r="ES726" s="209"/>
      <c r="ET726" s="131"/>
      <c r="EU726" s="132"/>
      <c r="EV726" s="133"/>
      <c r="EW726" s="90"/>
      <c r="EX726" s="90"/>
      <c r="EY726" s="90"/>
      <c r="EZ726" s="91"/>
      <c r="FA726" s="209"/>
      <c r="FB726" s="131"/>
      <c r="FC726" s="132"/>
      <c r="FD726" s="133"/>
      <c r="FE726" s="90"/>
      <c r="FF726" s="90"/>
      <c r="FG726" s="90"/>
      <c r="FH726" s="91"/>
      <c r="FI726" s="209"/>
      <c r="FJ726" s="131"/>
      <c r="FK726" s="132"/>
      <c r="FL726" s="133"/>
      <c r="FM726" s="90"/>
      <c r="FN726" s="90"/>
      <c r="FO726" s="90"/>
      <c r="FP726" s="91"/>
      <c r="FQ726" s="209"/>
      <c r="FR726" s="131"/>
      <c r="FS726" s="132"/>
      <c r="FT726" s="133"/>
      <c r="FU726" s="90"/>
      <c r="FV726" s="90"/>
      <c r="FW726" s="90"/>
      <c r="FX726" s="91"/>
      <c r="FY726" s="209"/>
      <c r="FZ726" s="131"/>
      <c r="GA726" s="132"/>
      <c r="GB726" s="133"/>
      <c r="GC726" s="90"/>
      <c r="GD726" s="90"/>
      <c r="GE726" s="90"/>
      <c r="GF726" s="91"/>
      <c r="GG726" s="209"/>
      <c r="GH726" s="131"/>
      <c r="GI726" s="132"/>
      <c r="GJ726" s="133"/>
      <c r="GK726" s="90"/>
      <c r="GL726" s="90"/>
      <c r="GM726" s="90"/>
      <c r="GN726" s="91"/>
      <c r="GO726" s="209"/>
      <c r="GP726" s="131"/>
      <c r="GQ726" s="132"/>
      <c r="GR726" s="133"/>
      <c r="GS726" s="90"/>
      <c r="GT726" s="90"/>
      <c r="GU726" s="90"/>
      <c r="GV726" s="91"/>
      <c r="GW726" s="209"/>
      <c r="GX726" s="131"/>
      <c r="GY726" s="132"/>
      <c r="GZ726" s="133"/>
      <c r="HA726" s="90"/>
      <c r="HB726" s="90"/>
      <c r="HC726" s="90"/>
      <c r="HD726" s="91"/>
      <c r="HE726" s="209"/>
      <c r="HF726" s="131"/>
      <c r="HG726" s="132"/>
      <c r="HH726" s="133"/>
      <c r="HI726" s="90"/>
      <c r="HJ726" s="90"/>
      <c r="HK726" s="90"/>
      <c r="HL726" s="91"/>
      <c r="HM726" s="209"/>
      <c r="HN726" s="131"/>
      <c r="HO726" s="132"/>
      <c r="HP726" s="133"/>
      <c r="HQ726" s="90"/>
      <c r="HR726" s="90"/>
      <c r="HS726" s="90"/>
      <c r="HT726" s="91"/>
      <c r="HU726" s="209"/>
      <c r="HV726" s="131"/>
      <c r="HW726" s="132"/>
      <c r="HX726" s="133"/>
      <c r="HY726" s="90"/>
      <c r="HZ726" s="90"/>
      <c r="IA726" s="90"/>
      <c r="IB726" s="91"/>
      <c r="IC726" s="209"/>
      <c r="ID726" s="131"/>
      <c r="IE726" s="132"/>
      <c r="IF726" s="133"/>
      <c r="IG726" s="90"/>
      <c r="IH726" s="90"/>
      <c r="II726" s="90"/>
      <c r="IJ726" s="91"/>
      <c r="IK726" s="209"/>
      <c r="IL726" s="131"/>
      <c r="IM726" s="132"/>
      <c r="IN726" s="133"/>
      <c r="IO726" s="90"/>
      <c r="IP726" s="90"/>
      <c r="IQ726" s="90"/>
      <c r="IR726" s="91"/>
      <c r="IS726" s="209"/>
      <c r="IT726" s="131"/>
      <c r="IU726" s="132"/>
      <c r="IV726" s="133"/>
    </row>
    <row r="727" spans="1:256" ht="16.5" customHeight="1">
      <c r="A727" s="72">
        <v>107</v>
      </c>
      <c r="B727" s="72">
        <v>1</v>
      </c>
      <c r="C727" s="122" t="s">
        <v>2597</v>
      </c>
      <c r="D727" s="29" t="s">
        <v>2275</v>
      </c>
      <c r="E727" s="49" t="s">
        <v>1095</v>
      </c>
      <c r="F727" s="29" t="s">
        <v>2602</v>
      </c>
      <c r="G727" s="24" t="s">
        <v>2791</v>
      </c>
      <c r="H727" s="122" t="s">
        <v>2599</v>
      </c>
      <c r="I727" s="159">
        <v>722000</v>
      </c>
      <c r="J727" s="72"/>
      <c r="K727" s="11"/>
      <c r="L727" s="200">
        <v>68000</v>
      </c>
    </row>
    <row r="728" spans="1:256" ht="16.5" customHeight="1">
      <c r="A728" s="72">
        <v>107</v>
      </c>
      <c r="B728" s="72">
        <v>2</v>
      </c>
      <c r="C728" s="175" t="s">
        <v>1602</v>
      </c>
      <c r="D728" s="104" t="s">
        <v>1603</v>
      </c>
      <c r="E728" s="104" t="s">
        <v>485</v>
      </c>
      <c r="F728" s="104" t="s">
        <v>2773</v>
      </c>
      <c r="G728" s="67" t="s">
        <v>2772</v>
      </c>
      <c r="H728" s="67" t="s">
        <v>2405</v>
      </c>
      <c r="I728" s="114">
        <v>595000</v>
      </c>
      <c r="J728" s="72"/>
      <c r="K728" s="11"/>
      <c r="L728" s="200">
        <v>46900</v>
      </c>
    </row>
    <row r="729" spans="1:256" s="211" customFormat="1" ht="16.5" customHeight="1">
      <c r="A729" s="72">
        <v>107</v>
      </c>
      <c r="B729" s="72">
        <v>3</v>
      </c>
      <c r="C729" s="72" t="s">
        <v>2620</v>
      </c>
      <c r="D729" s="27" t="s">
        <v>1596</v>
      </c>
      <c r="E729" s="51" t="s">
        <v>1095</v>
      </c>
      <c r="F729" s="27" t="s">
        <v>2621</v>
      </c>
      <c r="G729" s="24" t="s">
        <v>3434</v>
      </c>
      <c r="H729" s="61" t="s">
        <v>2623</v>
      </c>
      <c r="I729" s="142">
        <v>482000</v>
      </c>
      <c r="J729" s="72"/>
      <c r="K729" s="28"/>
      <c r="L729" s="200">
        <v>39000</v>
      </c>
    </row>
    <row r="730" spans="1:256" ht="16.5" customHeight="1">
      <c r="A730" s="72">
        <v>107</v>
      </c>
      <c r="B730" s="72">
        <v>4</v>
      </c>
      <c r="C730" s="72" t="s">
        <v>2630</v>
      </c>
      <c r="D730" s="51" t="s">
        <v>2631</v>
      </c>
      <c r="E730" s="51" t="s">
        <v>1597</v>
      </c>
      <c r="F730" s="27" t="s">
        <v>2632</v>
      </c>
      <c r="G730" s="24" t="s">
        <v>2639</v>
      </c>
      <c r="H730" s="72" t="s">
        <v>2633</v>
      </c>
      <c r="I730" s="142">
        <v>359000</v>
      </c>
      <c r="J730" s="155"/>
      <c r="K730" s="11"/>
      <c r="L730" s="200">
        <v>23300</v>
      </c>
    </row>
    <row r="731" spans="1:256" ht="16.5" customHeight="1">
      <c r="A731" s="72">
        <v>107</v>
      </c>
      <c r="B731" s="72">
        <v>5</v>
      </c>
      <c r="C731" s="72" t="s">
        <v>2634</v>
      </c>
      <c r="D731" s="51" t="s">
        <v>2652</v>
      </c>
      <c r="E731" s="51" t="s">
        <v>2638</v>
      </c>
      <c r="F731" s="27" t="s">
        <v>2642</v>
      </c>
      <c r="G731" s="24" t="s">
        <v>2640</v>
      </c>
      <c r="H731" s="72" t="s">
        <v>2641</v>
      </c>
      <c r="I731" s="142">
        <v>520000</v>
      </c>
      <c r="J731" s="72"/>
      <c r="K731" s="11"/>
      <c r="L731" s="200">
        <v>36000</v>
      </c>
    </row>
    <row r="732" spans="1:256" ht="16.5" customHeight="1">
      <c r="A732" s="72">
        <v>107</v>
      </c>
      <c r="B732" s="72">
        <v>6</v>
      </c>
      <c r="C732" s="72" t="s">
        <v>2635</v>
      </c>
      <c r="D732" s="51" t="s">
        <v>2653</v>
      </c>
      <c r="E732" s="51" t="s">
        <v>2638</v>
      </c>
      <c r="F732" s="27" t="s">
        <v>2644</v>
      </c>
      <c r="G732" s="24" t="s">
        <v>2643</v>
      </c>
      <c r="H732" s="72" t="s">
        <v>2645</v>
      </c>
      <c r="I732" s="142">
        <v>545000</v>
      </c>
      <c r="J732" s="72"/>
      <c r="K732" s="11"/>
      <c r="L732" s="200">
        <v>38000</v>
      </c>
    </row>
    <row r="733" spans="1:256" ht="16.5" customHeight="1">
      <c r="A733" s="72">
        <v>107</v>
      </c>
      <c r="B733" s="72">
        <v>7</v>
      </c>
      <c r="C733" s="72" t="s">
        <v>2636</v>
      </c>
      <c r="D733" s="51" t="s">
        <v>2646</v>
      </c>
      <c r="E733" s="51" t="s">
        <v>2647</v>
      </c>
      <c r="F733" s="27" t="s">
        <v>2648</v>
      </c>
      <c r="G733" s="24" t="s">
        <v>2649</v>
      </c>
      <c r="H733" s="72" t="s">
        <v>2650</v>
      </c>
      <c r="I733" s="142">
        <v>750000</v>
      </c>
      <c r="J733" s="72"/>
      <c r="K733" s="11"/>
      <c r="L733" s="200">
        <v>58900</v>
      </c>
    </row>
    <row r="734" spans="1:256" ht="16.5" customHeight="1">
      <c r="A734" s="72">
        <v>107</v>
      </c>
      <c r="B734" s="72">
        <v>8</v>
      </c>
      <c r="C734" s="72" t="s">
        <v>2637</v>
      </c>
      <c r="D734" s="51" t="s">
        <v>2651</v>
      </c>
      <c r="E734" s="51" t="s">
        <v>2654</v>
      </c>
      <c r="F734" s="27" t="s">
        <v>2655</v>
      </c>
      <c r="G734" s="24" t="s">
        <v>2656</v>
      </c>
      <c r="H734" s="72" t="s">
        <v>2657</v>
      </c>
      <c r="I734" s="142">
        <v>4131000</v>
      </c>
      <c r="J734" s="155"/>
      <c r="K734" s="11"/>
      <c r="L734" s="200">
        <v>494452</v>
      </c>
    </row>
    <row r="735" spans="1:256" ht="16.5" customHeight="1">
      <c r="A735" s="72">
        <v>107</v>
      </c>
      <c r="B735" s="72">
        <v>9</v>
      </c>
      <c r="C735" s="72" t="s">
        <v>1599</v>
      </c>
      <c r="D735" s="27" t="s">
        <v>2661</v>
      </c>
      <c r="E735" s="51" t="s">
        <v>2662</v>
      </c>
      <c r="F735" s="51" t="s">
        <v>2658</v>
      </c>
      <c r="G735" s="142" t="s">
        <v>2660</v>
      </c>
      <c r="H735" s="72" t="s">
        <v>2659</v>
      </c>
      <c r="I735" s="142">
        <v>690000</v>
      </c>
      <c r="J735" s="72"/>
      <c r="K735" s="11"/>
      <c r="L735" s="200">
        <v>56000</v>
      </c>
    </row>
    <row r="736" spans="1:256" ht="16.5" customHeight="1">
      <c r="A736" s="72">
        <v>107</v>
      </c>
      <c r="B736" s="72">
        <v>10</v>
      </c>
      <c r="C736" s="72" t="s">
        <v>2664</v>
      </c>
      <c r="D736" s="51" t="s">
        <v>2666</v>
      </c>
      <c r="E736" s="51" t="s">
        <v>2667</v>
      </c>
      <c r="F736" s="27" t="s">
        <v>2665</v>
      </c>
      <c r="G736" s="24" t="s">
        <v>2640</v>
      </c>
      <c r="H736" s="72" t="s">
        <v>2668</v>
      </c>
      <c r="I736" s="142">
        <v>645000</v>
      </c>
      <c r="J736" s="72"/>
      <c r="K736" s="11"/>
      <c r="L736" s="200">
        <v>51000</v>
      </c>
    </row>
    <row r="737" spans="1:12" ht="16.5" customHeight="1">
      <c r="A737" s="72">
        <v>107</v>
      </c>
      <c r="B737" s="72">
        <v>11</v>
      </c>
      <c r="C737" s="72" t="s">
        <v>2669</v>
      </c>
      <c r="D737" s="51" t="s">
        <v>2670</v>
      </c>
      <c r="E737" s="51" t="s">
        <v>2671</v>
      </c>
      <c r="F737" s="27" t="s">
        <v>2672</v>
      </c>
      <c r="G737" s="24" t="s">
        <v>2640</v>
      </c>
      <c r="H737" s="72" t="s">
        <v>2673</v>
      </c>
      <c r="I737" s="142">
        <v>483000</v>
      </c>
      <c r="J737" s="72"/>
      <c r="K737" s="11"/>
      <c r="L737" s="200">
        <v>39000</v>
      </c>
    </row>
    <row r="738" spans="1:12" ht="16.5" customHeight="1">
      <c r="A738" s="72">
        <v>107</v>
      </c>
      <c r="B738" s="72">
        <v>12</v>
      </c>
      <c r="C738" s="72" t="s">
        <v>2674</v>
      </c>
      <c r="D738" s="51" t="s">
        <v>2675</v>
      </c>
      <c r="E738" s="51" t="s">
        <v>2677</v>
      </c>
      <c r="F738" s="27" t="s">
        <v>2676</v>
      </c>
      <c r="G738" s="24" t="s">
        <v>2679</v>
      </c>
      <c r="H738" s="72" t="s">
        <v>2678</v>
      </c>
      <c r="I738" s="142">
        <v>457000</v>
      </c>
      <c r="J738" s="72"/>
      <c r="K738" s="11"/>
      <c r="L738" s="200">
        <v>36000</v>
      </c>
    </row>
    <row r="739" spans="1:12" ht="16.5" customHeight="1">
      <c r="A739" s="72">
        <v>107</v>
      </c>
      <c r="B739" s="72">
        <v>13</v>
      </c>
      <c r="C739" s="72" t="s">
        <v>2689</v>
      </c>
      <c r="D739" s="51" t="s">
        <v>2690</v>
      </c>
      <c r="E739" s="51" t="s">
        <v>2677</v>
      </c>
      <c r="F739" s="27" t="s">
        <v>2691</v>
      </c>
      <c r="G739" s="24" t="s">
        <v>2679</v>
      </c>
      <c r="H739" s="72" t="s">
        <v>2683</v>
      </c>
      <c r="I739" s="142">
        <v>449000</v>
      </c>
      <c r="J739" s="155"/>
      <c r="K739" s="11"/>
      <c r="L739" s="200">
        <v>35000</v>
      </c>
    </row>
    <row r="740" spans="1:12" ht="16.5" customHeight="1">
      <c r="A740" s="72">
        <v>107</v>
      </c>
      <c r="B740" s="72">
        <v>14</v>
      </c>
      <c r="C740" s="72" t="s">
        <v>2692</v>
      </c>
      <c r="D740" s="27" t="s">
        <v>2693</v>
      </c>
      <c r="E740" s="51" t="s">
        <v>2694</v>
      </c>
      <c r="F740" s="51" t="s">
        <v>2695</v>
      </c>
      <c r="G740" s="24" t="s">
        <v>2680</v>
      </c>
      <c r="H740" s="72" t="s">
        <v>2684</v>
      </c>
      <c r="I740" s="142">
        <v>497000</v>
      </c>
      <c r="J740" s="72"/>
      <c r="K740" s="11"/>
      <c r="L740" s="200">
        <v>40900</v>
      </c>
    </row>
    <row r="741" spans="1:12" ht="16.5" customHeight="1">
      <c r="A741" s="72">
        <v>107</v>
      </c>
      <c r="B741" s="72">
        <v>15</v>
      </c>
      <c r="C741" s="61" t="s">
        <v>1888</v>
      </c>
      <c r="D741" s="109" t="s">
        <v>2696</v>
      </c>
      <c r="E741" s="51" t="s">
        <v>2694</v>
      </c>
      <c r="F741" s="157" t="s">
        <v>2697</v>
      </c>
      <c r="G741" s="24" t="s">
        <v>2640</v>
      </c>
      <c r="H741" s="72" t="s">
        <v>2685</v>
      </c>
      <c r="I741" s="142">
        <v>575000</v>
      </c>
      <c r="J741" s="72"/>
      <c r="K741" s="11"/>
      <c r="L741" s="200">
        <v>43000</v>
      </c>
    </row>
    <row r="742" spans="1:12" ht="16.5" customHeight="1">
      <c r="A742" s="72">
        <v>107</v>
      </c>
      <c r="B742" s="72">
        <v>16</v>
      </c>
      <c r="C742" s="72" t="s">
        <v>1641</v>
      </c>
      <c r="D742" s="51" t="s">
        <v>2699</v>
      </c>
      <c r="E742" s="51" t="s">
        <v>2703</v>
      </c>
      <c r="F742" s="27" t="s">
        <v>2698</v>
      </c>
      <c r="G742" s="24" t="s">
        <v>2679</v>
      </c>
      <c r="H742" s="72" t="s">
        <v>2686</v>
      </c>
      <c r="I742" s="142">
        <v>598000</v>
      </c>
      <c r="J742" s="72"/>
      <c r="K742" s="11"/>
      <c r="L742" s="200">
        <v>63000</v>
      </c>
    </row>
    <row r="743" spans="1:12" ht="16.5" customHeight="1">
      <c r="A743" s="72">
        <v>107</v>
      </c>
      <c r="B743" s="72">
        <v>17</v>
      </c>
      <c r="C743" s="72" t="s">
        <v>2700</v>
      </c>
      <c r="D743" s="51" t="s">
        <v>1732</v>
      </c>
      <c r="E743" s="27" t="s">
        <v>2677</v>
      </c>
      <c r="F743" s="27" t="s">
        <v>2701</v>
      </c>
      <c r="G743" s="24" t="s">
        <v>2681</v>
      </c>
      <c r="H743" s="72" t="s">
        <v>2687</v>
      </c>
      <c r="I743" s="142">
        <v>585000</v>
      </c>
      <c r="J743" s="72"/>
      <c r="K743" s="11"/>
      <c r="L743" s="200">
        <v>47000</v>
      </c>
    </row>
    <row r="744" spans="1:12" ht="16.5" customHeight="1">
      <c r="A744" s="72">
        <v>107</v>
      </c>
      <c r="B744" s="72">
        <v>18</v>
      </c>
      <c r="C744" s="61" t="s">
        <v>2702</v>
      </c>
      <c r="D744" s="51" t="s">
        <v>2666</v>
      </c>
      <c r="E744" s="27" t="s">
        <v>2704</v>
      </c>
      <c r="F744" s="27" t="s">
        <v>2705</v>
      </c>
      <c r="G744" s="24" t="s">
        <v>2682</v>
      </c>
      <c r="H744" s="72" t="s">
        <v>2688</v>
      </c>
      <c r="I744" s="142">
        <v>499000</v>
      </c>
      <c r="J744" s="155"/>
      <c r="K744" s="11"/>
      <c r="L744" s="200">
        <v>35000</v>
      </c>
    </row>
    <row r="745" spans="1:12" ht="16.5" customHeight="1">
      <c r="A745" s="72">
        <v>107</v>
      </c>
      <c r="B745" s="72">
        <v>19</v>
      </c>
      <c r="C745" s="72" t="s">
        <v>2706</v>
      </c>
      <c r="D745" s="51" t="s">
        <v>2707</v>
      </c>
      <c r="E745" s="27" t="s">
        <v>2708</v>
      </c>
      <c r="F745" s="51" t="s">
        <v>2711</v>
      </c>
      <c r="G745" s="24" t="s">
        <v>2709</v>
      </c>
      <c r="H745" s="72" t="s">
        <v>2710</v>
      </c>
      <c r="I745" s="142">
        <v>595000</v>
      </c>
      <c r="J745" s="155"/>
      <c r="K745" s="11"/>
      <c r="L745" s="200">
        <v>43000</v>
      </c>
    </row>
    <row r="746" spans="1:12" ht="16.5" customHeight="1">
      <c r="A746" s="72">
        <v>107</v>
      </c>
      <c r="B746" s="72">
        <v>20</v>
      </c>
      <c r="C746" s="72" t="s">
        <v>1662</v>
      </c>
      <c r="D746" s="51" t="s">
        <v>2722</v>
      </c>
      <c r="E746" s="27" t="s">
        <v>2712</v>
      </c>
      <c r="F746" s="157" t="s">
        <v>2720</v>
      </c>
      <c r="G746" s="24" t="s">
        <v>2640</v>
      </c>
      <c r="H746" s="142" t="s">
        <v>2721</v>
      </c>
      <c r="I746" s="158">
        <v>800000</v>
      </c>
      <c r="J746" s="72"/>
      <c r="K746" s="11"/>
      <c r="L746" s="200">
        <v>80500</v>
      </c>
    </row>
    <row r="747" spans="1:12" ht="16.5" customHeight="1">
      <c r="A747" s="72">
        <v>107</v>
      </c>
      <c r="B747" s="72">
        <v>21</v>
      </c>
      <c r="C747" s="61" t="s">
        <v>1582</v>
      </c>
      <c r="D747" s="51" t="s">
        <v>2722</v>
      </c>
      <c r="E747" s="27" t="s">
        <v>2712</v>
      </c>
      <c r="F747" s="27" t="s">
        <v>2723</v>
      </c>
      <c r="G747" s="24" t="s">
        <v>2640</v>
      </c>
      <c r="H747" s="142" t="s">
        <v>2724</v>
      </c>
      <c r="I747" s="154">
        <v>255000</v>
      </c>
      <c r="J747" s="72"/>
      <c r="K747" s="11"/>
      <c r="L747" s="200">
        <v>9000</v>
      </c>
    </row>
    <row r="748" spans="1:12" ht="16.5" customHeight="1">
      <c r="A748" s="72">
        <v>107</v>
      </c>
      <c r="B748" s="72">
        <v>22</v>
      </c>
      <c r="C748" s="72" t="s">
        <v>2713</v>
      </c>
      <c r="D748" s="51" t="s">
        <v>2725</v>
      </c>
      <c r="E748" s="27" t="s">
        <v>2712</v>
      </c>
      <c r="F748" s="27" t="s">
        <v>2731</v>
      </c>
      <c r="G748" s="24" t="s">
        <v>2640</v>
      </c>
      <c r="H748" s="142" t="s">
        <v>2737</v>
      </c>
      <c r="I748" s="142">
        <v>425000</v>
      </c>
      <c r="J748" s="72"/>
      <c r="K748" s="11"/>
      <c r="L748" s="200">
        <v>23000</v>
      </c>
    </row>
    <row r="749" spans="1:12" ht="16.5" customHeight="1">
      <c r="A749" s="72">
        <v>107</v>
      </c>
      <c r="B749" s="72">
        <v>23</v>
      </c>
      <c r="C749" s="72" t="s">
        <v>2066</v>
      </c>
      <c r="D749" s="51" t="s">
        <v>2726</v>
      </c>
      <c r="E749" s="27" t="s">
        <v>2714</v>
      </c>
      <c r="F749" s="27" t="s">
        <v>2732</v>
      </c>
      <c r="G749" s="24" t="s">
        <v>2640</v>
      </c>
      <c r="H749" s="142" t="s">
        <v>2738</v>
      </c>
      <c r="I749" s="142">
        <v>596000</v>
      </c>
      <c r="J749" s="155"/>
      <c r="K749" s="11"/>
      <c r="L749" s="200">
        <v>44000</v>
      </c>
    </row>
    <row r="750" spans="1:12" ht="16.5" customHeight="1">
      <c r="A750" s="72">
        <v>107</v>
      </c>
      <c r="B750" s="72">
        <v>24</v>
      </c>
      <c r="C750" s="61" t="s">
        <v>2715</v>
      </c>
      <c r="D750" s="51" t="s">
        <v>1659</v>
      </c>
      <c r="E750" s="27" t="s">
        <v>2714</v>
      </c>
      <c r="F750" s="51" t="s">
        <v>2730</v>
      </c>
      <c r="G750" s="24" t="s">
        <v>2640</v>
      </c>
      <c r="H750" s="142" t="s">
        <v>2739</v>
      </c>
      <c r="I750" s="142">
        <v>601000</v>
      </c>
      <c r="J750" s="72"/>
      <c r="K750" s="11"/>
      <c r="L750" s="200">
        <v>47000</v>
      </c>
    </row>
    <row r="751" spans="1:12" ht="16.5" customHeight="1">
      <c r="A751" s="72">
        <v>107</v>
      </c>
      <c r="B751" s="72">
        <v>25</v>
      </c>
      <c r="C751" s="72" t="s">
        <v>2716</v>
      </c>
      <c r="D751" s="51" t="s">
        <v>1674</v>
      </c>
      <c r="E751" s="27" t="s">
        <v>2714</v>
      </c>
      <c r="F751" s="157" t="s">
        <v>2733</v>
      </c>
      <c r="G751" s="24" t="s">
        <v>2640</v>
      </c>
      <c r="H751" s="142" t="s">
        <v>2740</v>
      </c>
      <c r="I751" s="142">
        <v>542000</v>
      </c>
      <c r="J751" s="72"/>
      <c r="K751" s="11"/>
      <c r="L751" s="200">
        <v>40000</v>
      </c>
    </row>
    <row r="752" spans="1:12" ht="16.5" customHeight="1">
      <c r="A752" s="72">
        <v>107</v>
      </c>
      <c r="B752" s="72">
        <v>26</v>
      </c>
      <c r="C752" s="72" t="s">
        <v>2717</v>
      </c>
      <c r="D752" s="51" t="s">
        <v>2727</v>
      </c>
      <c r="E752" s="27" t="s">
        <v>2718</v>
      </c>
      <c r="F752" s="27" t="s">
        <v>2734</v>
      </c>
      <c r="G752" s="24" t="s">
        <v>2640</v>
      </c>
      <c r="H752" s="142" t="s">
        <v>2741</v>
      </c>
      <c r="I752" s="142">
        <v>542000</v>
      </c>
      <c r="J752" s="72"/>
      <c r="K752" s="11"/>
      <c r="L752" s="200">
        <v>40000</v>
      </c>
    </row>
    <row r="753" spans="1:12" ht="16.5" customHeight="1">
      <c r="A753" s="72">
        <v>107</v>
      </c>
      <c r="B753" s="72">
        <v>27</v>
      </c>
      <c r="C753" s="61" t="s">
        <v>2719</v>
      </c>
      <c r="D753" s="51" t="s">
        <v>2728</v>
      </c>
      <c r="E753" s="51" t="s">
        <v>2714</v>
      </c>
      <c r="F753" s="27" t="s">
        <v>2735</v>
      </c>
      <c r="G753" s="24" t="s">
        <v>2640</v>
      </c>
      <c r="H753" s="142" t="s">
        <v>2742</v>
      </c>
      <c r="I753" s="158">
        <v>530000</v>
      </c>
      <c r="J753" s="72"/>
      <c r="K753" s="11"/>
      <c r="L753" s="200">
        <v>36000</v>
      </c>
    </row>
    <row r="754" spans="1:12" ht="16.5" customHeight="1">
      <c r="A754" s="72">
        <v>107</v>
      </c>
      <c r="B754" s="72">
        <v>28</v>
      </c>
      <c r="C754" s="72" t="s">
        <v>1711</v>
      </c>
      <c r="D754" s="51" t="s">
        <v>2729</v>
      </c>
      <c r="E754" s="27" t="s">
        <v>2750</v>
      </c>
      <c r="F754" s="157" t="s">
        <v>2736</v>
      </c>
      <c r="G754" s="24" t="s">
        <v>2752</v>
      </c>
      <c r="H754" s="142" t="s">
        <v>2743</v>
      </c>
      <c r="I754" s="142">
        <v>531000</v>
      </c>
      <c r="J754" s="72"/>
      <c r="K754" s="11"/>
      <c r="L754" s="200">
        <v>39000</v>
      </c>
    </row>
    <row r="755" spans="1:12" ht="16.5" customHeight="1">
      <c r="A755" s="72">
        <v>107</v>
      </c>
      <c r="B755" s="72">
        <v>29</v>
      </c>
      <c r="C755" s="72" t="s">
        <v>2056</v>
      </c>
      <c r="D755" s="51" t="s">
        <v>2744</v>
      </c>
      <c r="E755" s="27" t="s">
        <v>1597</v>
      </c>
      <c r="F755" s="27" t="s">
        <v>2745</v>
      </c>
      <c r="G755" s="24" t="s">
        <v>2747</v>
      </c>
      <c r="H755" s="142" t="s">
        <v>2746</v>
      </c>
      <c r="I755" s="142">
        <v>430000</v>
      </c>
      <c r="J755" s="155"/>
      <c r="K755" s="11"/>
      <c r="L755" s="200">
        <v>32000</v>
      </c>
    </row>
    <row r="756" spans="1:12" ht="16.5" customHeight="1">
      <c r="A756" s="72">
        <v>107</v>
      </c>
      <c r="B756" s="72">
        <v>30</v>
      </c>
      <c r="C756" s="61" t="s">
        <v>2749</v>
      </c>
      <c r="D756" s="51" t="s">
        <v>1674</v>
      </c>
      <c r="E756" s="27" t="s">
        <v>1587</v>
      </c>
      <c r="F756" s="51" t="s">
        <v>2751</v>
      </c>
      <c r="G756" s="72" t="s">
        <v>2753</v>
      </c>
      <c r="H756" s="142" t="s">
        <v>2754</v>
      </c>
      <c r="I756" s="142">
        <v>465000</v>
      </c>
      <c r="J756" s="72"/>
      <c r="K756" s="11"/>
      <c r="L756" s="200">
        <v>29000</v>
      </c>
    </row>
    <row r="757" spans="1:12" ht="16.5" customHeight="1">
      <c r="A757" s="72">
        <v>107</v>
      </c>
      <c r="B757" s="72">
        <v>31</v>
      </c>
      <c r="C757" s="72" t="s">
        <v>2755</v>
      </c>
      <c r="D757" s="51" t="s">
        <v>2756</v>
      </c>
      <c r="E757" s="27" t="s">
        <v>2757</v>
      </c>
      <c r="F757" s="27" t="s">
        <v>2758</v>
      </c>
      <c r="G757" s="72" t="s">
        <v>2753</v>
      </c>
      <c r="H757" s="142" t="s">
        <v>2759</v>
      </c>
      <c r="I757" s="142">
        <v>883000</v>
      </c>
      <c r="J757" s="72"/>
      <c r="K757" s="11"/>
      <c r="L757" s="200">
        <v>81000</v>
      </c>
    </row>
    <row r="758" spans="1:12" ht="16.5" customHeight="1">
      <c r="A758" s="72">
        <v>107</v>
      </c>
      <c r="B758" s="72">
        <v>32</v>
      </c>
      <c r="C758" s="61" t="s">
        <v>2760</v>
      </c>
      <c r="D758" s="51" t="s">
        <v>1651</v>
      </c>
      <c r="E758" s="51" t="s">
        <v>1587</v>
      </c>
      <c r="F758" s="27" t="s">
        <v>2761</v>
      </c>
      <c r="G758" s="72" t="s">
        <v>2753</v>
      </c>
      <c r="H758" s="142" t="s">
        <v>2762</v>
      </c>
      <c r="I758" s="158">
        <v>572000</v>
      </c>
      <c r="J758" s="72"/>
      <c r="K758" s="11"/>
      <c r="L758" s="200">
        <v>44000</v>
      </c>
    </row>
    <row r="759" spans="1:12" ht="16.5" customHeight="1">
      <c r="A759" s="72">
        <v>107</v>
      </c>
      <c r="B759" s="72">
        <v>33</v>
      </c>
      <c r="C759" s="72" t="s">
        <v>2763</v>
      </c>
      <c r="D759" s="51" t="s">
        <v>2764</v>
      </c>
      <c r="E759" s="51" t="s">
        <v>1587</v>
      </c>
      <c r="F759" s="27" t="s">
        <v>2765</v>
      </c>
      <c r="G759" s="72" t="s">
        <v>2753</v>
      </c>
      <c r="H759" s="142" t="s">
        <v>2766</v>
      </c>
      <c r="I759" s="142">
        <v>697000</v>
      </c>
      <c r="J759" s="155"/>
      <c r="K759" s="11"/>
      <c r="L759" s="200">
        <v>80000</v>
      </c>
    </row>
    <row r="760" spans="1:12" ht="16.5" customHeight="1">
      <c r="A760" s="72">
        <v>107</v>
      </c>
      <c r="B760" s="72">
        <v>34</v>
      </c>
      <c r="C760" s="61" t="s">
        <v>2767</v>
      </c>
      <c r="D760" s="51" t="s">
        <v>2768</v>
      </c>
      <c r="E760" s="27" t="s">
        <v>2769</v>
      </c>
      <c r="F760" s="51" t="s">
        <v>2770</v>
      </c>
      <c r="G760" s="72" t="s">
        <v>2753</v>
      </c>
      <c r="H760" s="142" t="s">
        <v>2771</v>
      </c>
      <c r="I760" s="142">
        <v>680000</v>
      </c>
      <c r="J760" s="155"/>
      <c r="K760" s="11"/>
      <c r="L760" s="200">
        <v>54600</v>
      </c>
    </row>
    <row r="761" spans="1:12" ht="16.5" customHeight="1">
      <c r="A761" s="72">
        <v>107</v>
      </c>
      <c r="B761" s="72">
        <v>35</v>
      </c>
      <c r="C761" s="67" t="s">
        <v>1829</v>
      </c>
      <c r="D761" s="104" t="s">
        <v>1603</v>
      </c>
      <c r="E761" s="104" t="s">
        <v>2836</v>
      </c>
      <c r="F761" s="104" t="s">
        <v>2775</v>
      </c>
      <c r="G761" s="72" t="s">
        <v>2776</v>
      </c>
      <c r="H761" s="67" t="s">
        <v>2408</v>
      </c>
      <c r="I761" s="142">
        <v>883000</v>
      </c>
      <c r="J761" s="72"/>
      <c r="K761" s="11"/>
      <c r="L761" s="200">
        <v>75400</v>
      </c>
    </row>
    <row r="762" spans="1:12" ht="16.5" customHeight="1">
      <c r="A762" s="72">
        <v>107</v>
      </c>
      <c r="B762" s="72">
        <v>36</v>
      </c>
      <c r="C762" s="65" t="s">
        <v>1865</v>
      </c>
      <c r="D762" s="117" t="s">
        <v>1866</v>
      </c>
      <c r="E762" s="109" t="s">
        <v>487</v>
      </c>
      <c r="F762" s="117" t="s">
        <v>2778</v>
      </c>
      <c r="G762" s="72" t="s">
        <v>2776</v>
      </c>
      <c r="H762" s="65" t="s">
        <v>2423</v>
      </c>
      <c r="I762" s="142">
        <v>630000</v>
      </c>
      <c r="J762" s="72"/>
      <c r="K762" s="11"/>
      <c r="L762" s="200">
        <v>47100</v>
      </c>
    </row>
    <row r="763" spans="1:12" ht="16.5" customHeight="1">
      <c r="A763" s="72">
        <v>107</v>
      </c>
      <c r="B763" s="144">
        <v>37</v>
      </c>
      <c r="C763" s="115" t="s">
        <v>2302</v>
      </c>
      <c r="D763" s="112" t="s">
        <v>2303</v>
      </c>
      <c r="E763" s="109" t="s">
        <v>1587</v>
      </c>
      <c r="F763" s="119" t="s">
        <v>2780</v>
      </c>
      <c r="G763" s="72" t="s">
        <v>2776</v>
      </c>
      <c r="H763" s="61" t="s">
        <v>2496</v>
      </c>
      <c r="I763" s="158">
        <v>1099000</v>
      </c>
      <c r="J763" s="72"/>
      <c r="K763" s="11"/>
      <c r="L763" s="200">
        <v>109000</v>
      </c>
    </row>
    <row r="764" spans="1:12" ht="16.5" customHeight="1">
      <c r="A764" s="72">
        <v>107</v>
      </c>
      <c r="B764" s="72">
        <v>38</v>
      </c>
      <c r="C764" s="56" t="s">
        <v>2282</v>
      </c>
      <c r="D764" s="112" t="s">
        <v>2283</v>
      </c>
      <c r="E764" s="109" t="s">
        <v>487</v>
      </c>
      <c r="F764" s="119" t="s">
        <v>2782</v>
      </c>
      <c r="G764" s="72" t="s">
        <v>2784</v>
      </c>
      <c r="H764" s="115" t="s">
        <v>2520</v>
      </c>
      <c r="I764" s="142">
        <v>1180000</v>
      </c>
      <c r="J764" s="72"/>
      <c r="K764" s="11"/>
      <c r="L764" s="200">
        <v>120000</v>
      </c>
    </row>
    <row r="765" spans="1:12" ht="16.5" customHeight="1">
      <c r="A765" s="72">
        <v>107</v>
      </c>
      <c r="B765" s="72">
        <v>39</v>
      </c>
      <c r="C765" s="72" t="s">
        <v>2025</v>
      </c>
      <c r="D765" s="27" t="s">
        <v>1682</v>
      </c>
      <c r="E765" s="51" t="s">
        <v>1587</v>
      </c>
      <c r="F765" s="27" t="s">
        <v>2788</v>
      </c>
      <c r="G765" s="81" t="s">
        <v>2640</v>
      </c>
      <c r="H765" s="80" t="s">
        <v>2191</v>
      </c>
      <c r="I765" s="134">
        <v>583000</v>
      </c>
      <c r="J765" s="72"/>
      <c r="K765" s="11"/>
      <c r="L765" s="200">
        <v>40000</v>
      </c>
    </row>
    <row r="766" spans="1:12" ht="16.5" customHeight="1">
      <c r="A766" s="72">
        <v>107</v>
      </c>
      <c r="B766" s="72">
        <v>40</v>
      </c>
      <c r="C766" s="72" t="s">
        <v>1681</v>
      </c>
      <c r="D766" s="27" t="s">
        <v>1682</v>
      </c>
      <c r="E766" s="51" t="s">
        <v>1587</v>
      </c>
      <c r="F766" s="27" t="s">
        <v>2789</v>
      </c>
      <c r="G766" s="81" t="s">
        <v>2790</v>
      </c>
      <c r="H766" s="80" t="s">
        <v>2195</v>
      </c>
      <c r="I766" s="134">
        <v>781000</v>
      </c>
      <c r="J766" s="155"/>
      <c r="K766" s="11"/>
      <c r="L766" s="200">
        <v>66100</v>
      </c>
    </row>
    <row r="767" spans="1:12" ht="16.5" customHeight="1">
      <c r="A767" s="72">
        <v>107</v>
      </c>
      <c r="B767" s="72">
        <v>41</v>
      </c>
      <c r="C767" s="61" t="s">
        <v>2792</v>
      </c>
      <c r="D767" s="51" t="s">
        <v>2794</v>
      </c>
      <c r="E767" s="27" t="s">
        <v>2795</v>
      </c>
      <c r="F767" s="51" t="s">
        <v>2824</v>
      </c>
      <c r="G767" s="72" t="s">
        <v>2622</v>
      </c>
      <c r="H767" s="142" t="s">
        <v>2796</v>
      </c>
      <c r="I767" s="142">
        <v>753000</v>
      </c>
      <c r="J767" s="155"/>
      <c r="K767" s="11"/>
      <c r="L767" s="200">
        <v>64000</v>
      </c>
    </row>
    <row r="768" spans="1:12" ht="16.5" customHeight="1">
      <c r="A768" s="72">
        <v>107</v>
      </c>
      <c r="B768" s="72">
        <v>42</v>
      </c>
      <c r="C768" s="122" t="s">
        <v>2227</v>
      </c>
      <c r="D768" s="29" t="s">
        <v>2797</v>
      </c>
      <c r="E768" s="49" t="s">
        <v>1095</v>
      </c>
      <c r="F768" s="29" t="s">
        <v>2826</v>
      </c>
      <c r="G768" s="72" t="s">
        <v>2622</v>
      </c>
      <c r="H768" s="80" t="s">
        <v>2801</v>
      </c>
      <c r="I768" s="142">
        <v>730000</v>
      </c>
      <c r="J768" s="72"/>
      <c r="K768" s="11"/>
      <c r="L768" s="200">
        <v>61000</v>
      </c>
    </row>
    <row r="769" spans="1:12" ht="16.5" customHeight="1">
      <c r="A769" s="72">
        <v>107</v>
      </c>
      <c r="B769" s="72">
        <v>43</v>
      </c>
      <c r="C769" s="122" t="s">
        <v>2793</v>
      </c>
      <c r="D769" s="29" t="s">
        <v>2799</v>
      </c>
      <c r="E769" s="49" t="s">
        <v>2798</v>
      </c>
      <c r="F769" s="29" t="s">
        <v>2825</v>
      </c>
      <c r="G769" s="81" t="s">
        <v>2622</v>
      </c>
      <c r="H769" s="80" t="s">
        <v>2800</v>
      </c>
      <c r="I769" s="142">
        <v>800000</v>
      </c>
      <c r="J769" s="155"/>
      <c r="K769" s="11"/>
      <c r="L769" s="200">
        <v>70000</v>
      </c>
    </row>
    <row r="770" spans="1:12" ht="16.5" customHeight="1">
      <c r="A770" s="72">
        <v>107</v>
      </c>
      <c r="B770" s="72">
        <v>44</v>
      </c>
      <c r="C770" s="122" t="s">
        <v>2802</v>
      </c>
      <c r="D770" s="29" t="s">
        <v>2808</v>
      </c>
      <c r="E770" s="27" t="s">
        <v>1597</v>
      </c>
      <c r="F770" s="29" t="s">
        <v>2807</v>
      </c>
      <c r="G770" s="81" t="s">
        <v>2640</v>
      </c>
      <c r="H770" s="80" t="s">
        <v>2809</v>
      </c>
      <c r="I770" s="142">
        <v>432000</v>
      </c>
      <c r="J770" s="72"/>
      <c r="K770" s="11"/>
      <c r="L770" s="200">
        <v>26000</v>
      </c>
    </row>
    <row r="771" spans="1:12" ht="16.5" customHeight="1">
      <c r="A771" s="72">
        <v>107</v>
      </c>
      <c r="B771" s="72">
        <v>45</v>
      </c>
      <c r="C771" s="122" t="s">
        <v>2803</v>
      </c>
      <c r="D771" s="29" t="s">
        <v>2805</v>
      </c>
      <c r="E771" s="27" t="s">
        <v>1597</v>
      </c>
      <c r="F771" s="29" t="s">
        <v>2804</v>
      </c>
      <c r="G771" s="81" t="s">
        <v>2640</v>
      </c>
      <c r="H771" s="80" t="s">
        <v>2806</v>
      </c>
      <c r="I771" s="142">
        <v>680000</v>
      </c>
      <c r="J771" s="155"/>
      <c r="K771" s="11"/>
      <c r="L771" s="200">
        <v>65200</v>
      </c>
    </row>
    <row r="772" spans="1:12" ht="16.5" customHeight="1">
      <c r="A772" s="72">
        <v>107</v>
      </c>
      <c r="B772" s="72">
        <v>46</v>
      </c>
      <c r="C772" s="122" t="s">
        <v>2815</v>
      </c>
      <c r="D772" s="29" t="s">
        <v>1603</v>
      </c>
      <c r="E772" s="51" t="s">
        <v>2154</v>
      </c>
      <c r="F772" s="29" t="s">
        <v>2816</v>
      </c>
      <c r="G772" s="24" t="s">
        <v>2817</v>
      </c>
      <c r="H772" s="122" t="s">
        <v>2818</v>
      </c>
      <c r="I772" s="142">
        <v>375000</v>
      </c>
      <c r="J772" s="155"/>
      <c r="K772" s="11"/>
      <c r="L772" s="200">
        <v>25000</v>
      </c>
    </row>
    <row r="773" spans="1:12" ht="16.5" customHeight="1">
      <c r="A773" s="72">
        <v>107</v>
      </c>
      <c r="B773" s="72">
        <v>47</v>
      </c>
      <c r="C773" s="72" t="s">
        <v>2829</v>
      </c>
      <c r="D773" s="27" t="s">
        <v>1614</v>
      </c>
      <c r="E773" s="51" t="s">
        <v>2154</v>
      </c>
      <c r="F773" s="51" t="s">
        <v>2830</v>
      </c>
      <c r="G773" s="142" t="s">
        <v>2831</v>
      </c>
      <c r="H773" s="72" t="s">
        <v>2832</v>
      </c>
      <c r="I773" s="142">
        <v>463000</v>
      </c>
      <c r="J773" s="72" t="s">
        <v>2833</v>
      </c>
      <c r="K773" s="11"/>
      <c r="L773" s="200">
        <v>36800</v>
      </c>
    </row>
    <row r="774" spans="1:12" ht="16.5" customHeight="1">
      <c r="A774" s="72">
        <v>107</v>
      </c>
      <c r="B774" s="72">
        <v>48</v>
      </c>
      <c r="C774" s="72" t="s">
        <v>2834</v>
      </c>
      <c r="D774" s="51" t="s">
        <v>2835</v>
      </c>
      <c r="E774" s="27" t="s">
        <v>2837</v>
      </c>
      <c r="F774" s="51" t="s">
        <v>2838</v>
      </c>
      <c r="G774" s="24" t="s">
        <v>2839</v>
      </c>
      <c r="H774" s="72" t="s">
        <v>2540</v>
      </c>
      <c r="I774" s="142">
        <v>569000</v>
      </c>
      <c r="J774" s="155" t="s">
        <v>2840</v>
      </c>
      <c r="K774" s="11"/>
      <c r="L774" s="200">
        <v>37000</v>
      </c>
    </row>
    <row r="775" spans="1:12">
      <c r="A775" s="72">
        <v>107</v>
      </c>
      <c r="B775" s="72">
        <v>49</v>
      </c>
      <c r="C775" s="169" t="s">
        <v>2847</v>
      </c>
      <c r="D775" s="51" t="s">
        <v>2848</v>
      </c>
      <c r="E775" s="27" t="s">
        <v>1597</v>
      </c>
      <c r="F775" s="51" t="s">
        <v>2849</v>
      </c>
      <c r="G775" s="24" t="s">
        <v>2850</v>
      </c>
      <c r="H775" s="72" t="s">
        <v>2851</v>
      </c>
      <c r="I775" s="142">
        <v>420000</v>
      </c>
      <c r="J775" s="217" t="s">
        <v>3102</v>
      </c>
      <c r="K775" s="11"/>
      <c r="L775" s="200">
        <v>21000</v>
      </c>
    </row>
    <row r="776" spans="1:12" s="211" customFormat="1">
      <c r="A776" s="72">
        <v>107</v>
      </c>
      <c r="B776" s="72">
        <v>50</v>
      </c>
      <c r="C776" s="72" t="s">
        <v>2853</v>
      </c>
      <c r="D776" s="29" t="s">
        <v>2277</v>
      </c>
      <c r="E776" s="27" t="s">
        <v>2854</v>
      </c>
      <c r="F776" s="51" t="s">
        <v>2855</v>
      </c>
      <c r="G776" s="24" t="s">
        <v>2856</v>
      </c>
      <c r="H776" s="72" t="s">
        <v>2857</v>
      </c>
      <c r="I776" s="142">
        <v>667000</v>
      </c>
      <c r="J776" s="155" t="s">
        <v>2858</v>
      </c>
      <c r="K776" s="28"/>
      <c r="L776" s="200">
        <v>20000</v>
      </c>
    </row>
    <row r="777" spans="1:12" s="211" customFormat="1">
      <c r="A777" s="72">
        <v>107</v>
      </c>
      <c r="B777" s="72">
        <v>51</v>
      </c>
      <c r="C777" s="169" t="s">
        <v>3096</v>
      </c>
      <c r="D777" s="29" t="s">
        <v>3097</v>
      </c>
      <c r="E777" s="27" t="s">
        <v>1597</v>
      </c>
      <c r="F777" s="51" t="s">
        <v>3098</v>
      </c>
      <c r="G777" s="24" t="s">
        <v>3099</v>
      </c>
      <c r="H777" s="72" t="s">
        <v>3100</v>
      </c>
      <c r="I777" s="142">
        <v>873000</v>
      </c>
      <c r="J777" s="217" t="s">
        <v>3103</v>
      </c>
      <c r="K777" s="28"/>
      <c r="L777" s="200">
        <v>77000</v>
      </c>
    </row>
    <row r="778" spans="1:12">
      <c r="C778" s="90"/>
      <c r="D778" s="213"/>
      <c r="E778" s="131"/>
      <c r="F778" s="130"/>
      <c r="J778" s="229"/>
      <c r="K778" s="211"/>
    </row>
    <row r="779" spans="1:12">
      <c r="A779" s="72">
        <v>108</v>
      </c>
      <c r="B779" s="72">
        <v>1</v>
      </c>
      <c r="C779" s="72" t="s">
        <v>2941</v>
      </c>
      <c r="D779" s="27" t="s">
        <v>1674</v>
      </c>
      <c r="E779" s="51" t="s">
        <v>2942</v>
      </c>
      <c r="F779" s="51" t="s">
        <v>2943</v>
      </c>
      <c r="G779" s="142" t="s">
        <v>2944</v>
      </c>
      <c r="H779" s="72" t="s">
        <v>2659</v>
      </c>
      <c r="I779" s="142">
        <v>690000</v>
      </c>
      <c r="J779" s="142" t="s">
        <v>2945</v>
      </c>
      <c r="K779" s="88"/>
      <c r="L779" s="200"/>
    </row>
    <row r="780" spans="1:12">
      <c r="A780" s="72">
        <v>108</v>
      </c>
      <c r="B780" s="72">
        <v>2</v>
      </c>
      <c r="C780" s="72" t="s">
        <v>2946</v>
      </c>
      <c r="D780" s="51" t="s">
        <v>2947</v>
      </c>
      <c r="E780" s="27" t="s">
        <v>2948</v>
      </c>
      <c r="F780" s="51" t="s">
        <v>2949</v>
      </c>
      <c r="G780" s="195" t="s">
        <v>3436</v>
      </c>
      <c r="H780" s="72" t="s">
        <v>2950</v>
      </c>
      <c r="I780" s="142">
        <v>540000</v>
      </c>
      <c r="J780" s="142" t="s">
        <v>2945</v>
      </c>
      <c r="K780" s="154"/>
      <c r="L780" s="200"/>
    </row>
    <row r="781" spans="1:12">
      <c r="A781" s="72">
        <v>108</v>
      </c>
      <c r="B781" s="72">
        <v>3</v>
      </c>
      <c r="C781" s="72" t="s">
        <v>2951</v>
      </c>
      <c r="D781" s="51" t="s">
        <v>2952</v>
      </c>
      <c r="E781" s="27" t="s">
        <v>2948</v>
      </c>
      <c r="F781" s="27" t="s">
        <v>2748</v>
      </c>
      <c r="G781" s="24" t="s">
        <v>2953</v>
      </c>
      <c r="H781" s="142" t="s">
        <v>2954</v>
      </c>
      <c r="I781" s="142">
        <v>430000</v>
      </c>
      <c r="J781" s="142" t="s">
        <v>2945</v>
      </c>
      <c r="K781" s="154"/>
      <c r="L781" s="200"/>
    </row>
    <row r="782" spans="1:12">
      <c r="A782" s="72">
        <v>108</v>
      </c>
      <c r="B782" s="72">
        <v>4</v>
      </c>
      <c r="C782" s="127" t="s">
        <v>2955</v>
      </c>
      <c r="D782" s="51" t="s">
        <v>2956</v>
      </c>
      <c r="E782" s="27" t="s">
        <v>1597</v>
      </c>
      <c r="F782" s="51" t="s">
        <v>2957</v>
      </c>
      <c r="G782" s="72" t="s">
        <v>2944</v>
      </c>
      <c r="H782" s="142" t="s">
        <v>2958</v>
      </c>
      <c r="I782" s="142">
        <v>680000</v>
      </c>
      <c r="J782" s="142" t="s">
        <v>2959</v>
      </c>
      <c r="K782" s="154"/>
      <c r="L782" s="200"/>
    </row>
    <row r="783" spans="1:12">
      <c r="A783" s="72">
        <v>108</v>
      </c>
      <c r="B783" s="72">
        <v>5</v>
      </c>
      <c r="C783" s="139" t="s">
        <v>2282</v>
      </c>
      <c r="D783" s="165" t="s">
        <v>2283</v>
      </c>
      <c r="E783" s="166" t="s">
        <v>487</v>
      </c>
      <c r="F783" s="167" t="s">
        <v>2785</v>
      </c>
      <c r="G783" s="72" t="s">
        <v>2663</v>
      </c>
      <c r="H783" s="168" t="s">
        <v>2520</v>
      </c>
      <c r="I783" s="142">
        <v>1180000</v>
      </c>
      <c r="J783" s="142" t="s">
        <v>2923</v>
      </c>
      <c r="K783" s="154"/>
      <c r="L783" s="200"/>
    </row>
    <row r="784" spans="1:12">
      <c r="A784" s="72">
        <v>108</v>
      </c>
      <c r="B784" s="72">
        <v>6</v>
      </c>
      <c r="C784" s="127" t="s">
        <v>1988</v>
      </c>
      <c r="D784" s="51" t="s">
        <v>2960</v>
      </c>
      <c r="E784" s="27" t="s">
        <v>1597</v>
      </c>
      <c r="F784" s="51" t="s">
        <v>2827</v>
      </c>
      <c r="G784" s="195" t="s">
        <v>3437</v>
      </c>
      <c r="H784" s="142" t="s">
        <v>2961</v>
      </c>
      <c r="I784" s="142">
        <v>700000</v>
      </c>
      <c r="J784" s="142" t="s">
        <v>2921</v>
      </c>
      <c r="K784" s="88"/>
      <c r="L784" s="200"/>
    </row>
    <row r="785" spans="1:12">
      <c r="A785" s="72">
        <v>108</v>
      </c>
      <c r="B785" s="72">
        <v>7</v>
      </c>
      <c r="C785" s="168" t="s">
        <v>2227</v>
      </c>
      <c r="D785" s="167" t="s">
        <v>1614</v>
      </c>
      <c r="E785" s="49" t="s">
        <v>2962</v>
      </c>
      <c r="F785" s="167" t="s">
        <v>2828</v>
      </c>
      <c r="G785" s="195" t="s">
        <v>3438</v>
      </c>
      <c r="H785" s="80" t="s">
        <v>2801</v>
      </c>
      <c r="I785" s="142">
        <v>680000</v>
      </c>
      <c r="J785" s="142" t="s">
        <v>2924</v>
      </c>
      <c r="K785" s="88"/>
      <c r="L785" s="200"/>
    </row>
    <row r="786" spans="1:12">
      <c r="A786" s="72">
        <v>108</v>
      </c>
      <c r="B786" s="72">
        <v>8</v>
      </c>
      <c r="C786" s="168" t="s">
        <v>2963</v>
      </c>
      <c r="D786" s="167" t="s">
        <v>2799</v>
      </c>
      <c r="E786" s="49" t="s">
        <v>2942</v>
      </c>
      <c r="F786" s="167" t="s">
        <v>2964</v>
      </c>
      <c r="G786" s="196" t="s">
        <v>3439</v>
      </c>
      <c r="H786" s="80" t="s">
        <v>2965</v>
      </c>
      <c r="I786" s="142">
        <v>818000</v>
      </c>
      <c r="J786" s="142" t="s">
        <v>2945</v>
      </c>
      <c r="K786" s="154"/>
      <c r="L786" s="200"/>
    </row>
    <row r="787" spans="1:12">
      <c r="A787" s="72">
        <v>108</v>
      </c>
      <c r="B787" s="72">
        <v>9</v>
      </c>
      <c r="C787" s="122" t="s">
        <v>2966</v>
      </c>
      <c r="D787" s="29" t="s">
        <v>2799</v>
      </c>
      <c r="E787" s="49" t="s">
        <v>1095</v>
      </c>
      <c r="F787" s="29" t="s">
        <v>2967</v>
      </c>
      <c r="G787" s="195" t="s">
        <v>3440</v>
      </c>
      <c r="H787" s="122" t="s">
        <v>2841</v>
      </c>
      <c r="I787" s="142">
        <v>800000</v>
      </c>
      <c r="J787" s="142" t="s">
        <v>2921</v>
      </c>
      <c r="K787" s="72"/>
      <c r="L787" s="200"/>
    </row>
    <row r="788" spans="1:12">
      <c r="A788" s="72">
        <v>108</v>
      </c>
      <c r="B788" s="72">
        <v>10</v>
      </c>
      <c r="C788" s="122" t="s">
        <v>1658</v>
      </c>
      <c r="D788" s="29" t="s">
        <v>1659</v>
      </c>
      <c r="E788" s="109" t="s">
        <v>487</v>
      </c>
      <c r="F788" s="29" t="s">
        <v>2842</v>
      </c>
      <c r="G788" s="81" t="s">
        <v>2843</v>
      </c>
      <c r="H788" s="80" t="s">
        <v>3457</v>
      </c>
      <c r="I788" s="142">
        <v>702000</v>
      </c>
      <c r="J788" s="142" t="s">
        <v>2923</v>
      </c>
      <c r="K788" s="72"/>
      <c r="L788" s="200"/>
    </row>
    <row r="789" spans="1:12">
      <c r="A789" s="72">
        <v>108</v>
      </c>
      <c r="B789" s="72">
        <v>11</v>
      </c>
      <c r="C789" s="122" t="s">
        <v>2844</v>
      </c>
      <c r="D789" s="29" t="s">
        <v>2968</v>
      </c>
      <c r="E789" s="109" t="s">
        <v>487</v>
      </c>
      <c r="F789" s="29" t="s">
        <v>2969</v>
      </c>
      <c r="G789" s="24" t="s">
        <v>2970</v>
      </c>
      <c r="H789" s="122" t="s">
        <v>2971</v>
      </c>
      <c r="I789" s="159">
        <v>997000</v>
      </c>
      <c r="J789" s="142" t="s">
        <v>2972</v>
      </c>
      <c r="K789" s="88"/>
      <c r="L789" s="200"/>
    </row>
    <row r="790" spans="1:12">
      <c r="A790" s="72">
        <v>108</v>
      </c>
      <c r="B790" s="72">
        <v>12</v>
      </c>
      <c r="C790" s="122" t="s">
        <v>2973</v>
      </c>
      <c r="D790" s="29" t="s">
        <v>2968</v>
      </c>
      <c r="E790" s="109" t="s">
        <v>487</v>
      </c>
      <c r="F790" s="104" t="s">
        <v>2974</v>
      </c>
      <c r="G790" s="67" t="s">
        <v>2846</v>
      </c>
      <c r="H790" s="67" t="s">
        <v>2845</v>
      </c>
      <c r="I790" s="114">
        <v>579000</v>
      </c>
      <c r="J790" s="142" t="s">
        <v>2972</v>
      </c>
      <c r="K790" s="88" t="s">
        <v>2975</v>
      </c>
      <c r="L790" s="200"/>
    </row>
    <row r="791" spans="1:12">
      <c r="A791" s="72">
        <v>108</v>
      </c>
      <c r="B791" s="72">
        <v>13</v>
      </c>
      <c r="C791" s="72" t="s">
        <v>2976</v>
      </c>
      <c r="D791" s="27" t="s">
        <v>2977</v>
      </c>
      <c r="E791" s="51" t="s">
        <v>2978</v>
      </c>
      <c r="F791" s="27" t="s">
        <v>2979</v>
      </c>
      <c r="G791" s="195" t="s">
        <v>3441</v>
      </c>
      <c r="H791" s="61" t="s">
        <v>2852</v>
      </c>
      <c r="I791" s="142">
        <v>483000</v>
      </c>
      <c r="J791" s="142" t="s">
        <v>2924</v>
      </c>
      <c r="K791" s="72"/>
      <c r="L791" s="200"/>
    </row>
    <row r="792" spans="1:12">
      <c r="A792" s="72">
        <v>108</v>
      </c>
      <c r="B792" s="72">
        <v>14</v>
      </c>
      <c r="C792" s="72" t="s">
        <v>2859</v>
      </c>
      <c r="D792" s="51" t="s">
        <v>2980</v>
      </c>
      <c r="E792" s="51" t="s">
        <v>2154</v>
      </c>
      <c r="F792" s="27" t="s">
        <v>2981</v>
      </c>
      <c r="G792" s="195" t="s">
        <v>3436</v>
      </c>
      <c r="H792" s="72" t="s">
        <v>2982</v>
      </c>
      <c r="I792" s="142">
        <v>920000</v>
      </c>
      <c r="J792" s="142" t="s">
        <v>2924</v>
      </c>
      <c r="K792" s="154"/>
      <c r="L792" s="200"/>
    </row>
    <row r="793" spans="1:12">
      <c r="A793" s="72">
        <v>108</v>
      </c>
      <c r="B793" s="72">
        <v>15</v>
      </c>
      <c r="C793" s="72" t="s">
        <v>2983</v>
      </c>
      <c r="D793" s="51" t="s">
        <v>1685</v>
      </c>
      <c r="E793" s="51" t="s">
        <v>2154</v>
      </c>
      <c r="F793" s="27" t="s">
        <v>2984</v>
      </c>
      <c r="G793" s="24" t="s">
        <v>3430</v>
      </c>
      <c r="H793" s="72" t="s">
        <v>2862</v>
      </c>
      <c r="I793" s="142">
        <v>928000</v>
      </c>
      <c r="J793" s="142" t="s">
        <v>2924</v>
      </c>
      <c r="K793" s="88" t="s">
        <v>2926</v>
      </c>
      <c r="L793" s="200"/>
    </row>
    <row r="794" spans="1:12">
      <c r="A794" s="72">
        <v>108</v>
      </c>
      <c r="B794" s="72">
        <v>16</v>
      </c>
      <c r="C794" s="72" t="s">
        <v>1662</v>
      </c>
      <c r="D794" s="51" t="s">
        <v>2956</v>
      </c>
      <c r="E794" s="49" t="s">
        <v>1587</v>
      </c>
      <c r="F794" s="68" t="s">
        <v>2863</v>
      </c>
      <c r="G794" s="195" t="s">
        <v>3442</v>
      </c>
      <c r="H794" s="72" t="s">
        <v>2985</v>
      </c>
      <c r="I794" s="142">
        <v>760000</v>
      </c>
      <c r="J794" s="142" t="s">
        <v>2921</v>
      </c>
      <c r="K794" s="88"/>
      <c r="L794" s="200"/>
    </row>
    <row r="795" spans="1:12">
      <c r="A795" s="72">
        <v>108</v>
      </c>
      <c r="B795" s="72">
        <v>17</v>
      </c>
      <c r="C795" s="72" t="s">
        <v>2986</v>
      </c>
      <c r="D795" s="51" t="s">
        <v>2860</v>
      </c>
      <c r="E795" s="51" t="s">
        <v>2978</v>
      </c>
      <c r="F795" s="27" t="s">
        <v>2987</v>
      </c>
      <c r="G795" s="195" t="s">
        <v>3443</v>
      </c>
      <c r="H795" s="72" t="s">
        <v>2864</v>
      </c>
      <c r="I795" s="176">
        <v>697000</v>
      </c>
      <c r="J795" s="142" t="s">
        <v>2988</v>
      </c>
      <c r="K795" s="88"/>
      <c r="L795" s="200"/>
    </row>
    <row r="796" spans="1:12">
      <c r="A796" s="72">
        <v>108</v>
      </c>
      <c r="B796" s="72">
        <v>18</v>
      </c>
      <c r="C796" s="72" t="s">
        <v>2989</v>
      </c>
      <c r="D796" s="51" t="s">
        <v>2013</v>
      </c>
      <c r="E796" s="109" t="s">
        <v>487</v>
      </c>
      <c r="F796" s="27" t="s">
        <v>2865</v>
      </c>
      <c r="G796" s="24" t="s">
        <v>3444</v>
      </c>
      <c r="H796" s="72" t="s">
        <v>2866</v>
      </c>
      <c r="I796" s="142">
        <v>973000</v>
      </c>
      <c r="J796" s="142" t="s">
        <v>2945</v>
      </c>
      <c r="K796" s="154"/>
      <c r="L796" s="200"/>
    </row>
    <row r="797" spans="1:12">
      <c r="A797" s="72">
        <v>108</v>
      </c>
      <c r="B797" s="72">
        <v>19</v>
      </c>
      <c r="C797" s="72" t="s">
        <v>1689</v>
      </c>
      <c r="D797" s="27" t="s">
        <v>2990</v>
      </c>
      <c r="E797" s="51" t="s">
        <v>2942</v>
      </c>
      <c r="F797" s="51" t="s">
        <v>2991</v>
      </c>
      <c r="G797" s="197" t="s">
        <v>3436</v>
      </c>
      <c r="H797" s="72" t="s">
        <v>2867</v>
      </c>
      <c r="I797" s="142">
        <v>510000</v>
      </c>
      <c r="J797" s="142" t="s">
        <v>2921</v>
      </c>
      <c r="K797" s="88"/>
      <c r="L797" s="200"/>
    </row>
    <row r="798" spans="1:12">
      <c r="A798" s="72">
        <v>108</v>
      </c>
      <c r="B798" s="72">
        <v>20</v>
      </c>
      <c r="C798" s="72" t="s">
        <v>1684</v>
      </c>
      <c r="D798" s="51" t="s">
        <v>2992</v>
      </c>
      <c r="E798" s="51" t="s">
        <v>1587</v>
      </c>
      <c r="F798" s="27" t="s">
        <v>2868</v>
      </c>
      <c r="G798" s="24" t="s">
        <v>2663</v>
      </c>
      <c r="H798" s="72" t="s">
        <v>2869</v>
      </c>
      <c r="I798" s="142">
        <v>617000</v>
      </c>
      <c r="J798" s="142" t="s">
        <v>2945</v>
      </c>
      <c r="K798" s="88"/>
      <c r="L798" s="200"/>
    </row>
    <row r="799" spans="1:12">
      <c r="A799" s="72">
        <v>108</v>
      </c>
      <c r="B799" s="72">
        <v>21</v>
      </c>
      <c r="C799" s="72" t="s">
        <v>2993</v>
      </c>
      <c r="D799" s="51" t="s">
        <v>2947</v>
      </c>
      <c r="E799" s="109" t="s">
        <v>487</v>
      </c>
      <c r="F799" s="27" t="s">
        <v>2994</v>
      </c>
      <c r="G799" s="24" t="s">
        <v>2663</v>
      </c>
      <c r="H799" s="72" t="s">
        <v>2870</v>
      </c>
      <c r="I799" s="142">
        <v>528000</v>
      </c>
      <c r="J799" s="142" t="s">
        <v>2945</v>
      </c>
      <c r="K799" s="88"/>
      <c r="L799" s="200"/>
    </row>
    <row r="800" spans="1:12">
      <c r="A800" s="72">
        <v>108</v>
      </c>
      <c r="B800" s="72">
        <v>22</v>
      </c>
      <c r="C800" s="72" t="s">
        <v>1703</v>
      </c>
      <c r="D800" s="51" t="s">
        <v>1685</v>
      </c>
      <c r="E800" s="51" t="s">
        <v>1587</v>
      </c>
      <c r="F800" s="27" t="s">
        <v>2995</v>
      </c>
      <c r="G800" s="24" t="s">
        <v>2944</v>
      </c>
      <c r="H800" s="72" t="s">
        <v>2996</v>
      </c>
      <c r="I800" s="142">
        <v>785000</v>
      </c>
      <c r="J800" s="142" t="s">
        <v>2921</v>
      </c>
      <c r="K800" s="88"/>
      <c r="L800" s="200"/>
    </row>
    <row r="801" spans="1:12">
      <c r="A801" s="72">
        <v>108</v>
      </c>
      <c r="B801" s="72">
        <v>23</v>
      </c>
      <c r="C801" s="72" t="s">
        <v>1673</v>
      </c>
      <c r="D801" s="51" t="s">
        <v>2997</v>
      </c>
      <c r="E801" s="51" t="s">
        <v>1587</v>
      </c>
      <c r="F801" s="27" t="s">
        <v>2871</v>
      </c>
      <c r="G801" s="195" t="s">
        <v>3445</v>
      </c>
      <c r="H801" s="72" t="s">
        <v>2872</v>
      </c>
      <c r="I801" s="142">
        <v>692000</v>
      </c>
      <c r="J801" s="142" t="s">
        <v>2945</v>
      </c>
      <c r="K801" s="154"/>
      <c r="L801" s="200"/>
    </row>
    <row r="802" spans="1:12">
      <c r="A802" s="72">
        <v>108</v>
      </c>
      <c r="B802" s="72">
        <v>24</v>
      </c>
      <c r="C802" s="72" t="s">
        <v>2755</v>
      </c>
      <c r="D802" s="27" t="s">
        <v>2998</v>
      </c>
      <c r="E802" s="51" t="s">
        <v>486</v>
      </c>
      <c r="F802" s="51" t="s">
        <v>2873</v>
      </c>
      <c r="G802" s="24" t="s">
        <v>2944</v>
      </c>
      <c r="H802" s="72" t="s">
        <v>2999</v>
      </c>
      <c r="I802" s="142">
        <v>575000</v>
      </c>
      <c r="J802" s="142" t="s">
        <v>2924</v>
      </c>
      <c r="K802" s="88"/>
      <c r="L802" s="200"/>
    </row>
    <row r="803" spans="1:12">
      <c r="A803" s="72">
        <v>108</v>
      </c>
      <c r="B803" s="72">
        <v>25</v>
      </c>
      <c r="C803" s="61" t="s">
        <v>3000</v>
      </c>
      <c r="D803" s="109" t="s">
        <v>1654</v>
      </c>
      <c r="E803" s="51" t="s">
        <v>2942</v>
      </c>
      <c r="F803" s="157" t="s">
        <v>2874</v>
      </c>
      <c r="G803" s="24" t="s">
        <v>2944</v>
      </c>
      <c r="H803" s="72" t="s">
        <v>2875</v>
      </c>
      <c r="I803" s="142">
        <v>1042000</v>
      </c>
      <c r="J803" s="142" t="s">
        <v>2921</v>
      </c>
      <c r="K803" s="88"/>
      <c r="L803" s="200"/>
    </row>
    <row r="804" spans="1:12">
      <c r="A804" s="72">
        <v>108</v>
      </c>
      <c r="B804" s="72">
        <v>26</v>
      </c>
      <c r="C804" s="67" t="s">
        <v>1605</v>
      </c>
      <c r="D804" s="51" t="s">
        <v>1094</v>
      </c>
      <c r="E804" s="109" t="s">
        <v>487</v>
      </c>
      <c r="F804" s="27" t="s">
        <v>3001</v>
      </c>
      <c r="G804" s="195" t="s">
        <v>3446</v>
      </c>
      <c r="H804" s="72" t="s">
        <v>3002</v>
      </c>
      <c r="I804" s="142">
        <v>444000</v>
      </c>
      <c r="J804" s="142" t="s">
        <v>2921</v>
      </c>
      <c r="K804" s="88"/>
      <c r="L804" s="200"/>
    </row>
    <row r="805" spans="1:12">
      <c r="A805" s="72">
        <v>108</v>
      </c>
      <c r="B805" s="72">
        <v>27</v>
      </c>
      <c r="C805" s="72" t="s">
        <v>3003</v>
      </c>
      <c r="D805" s="51" t="s">
        <v>1685</v>
      </c>
      <c r="E805" s="51" t="s">
        <v>2942</v>
      </c>
      <c r="F805" s="27" t="s">
        <v>3004</v>
      </c>
      <c r="G805" s="24" t="s">
        <v>2663</v>
      </c>
      <c r="H805" s="72" t="s">
        <v>3005</v>
      </c>
      <c r="I805" s="142">
        <v>656000</v>
      </c>
      <c r="J805" s="142" t="s">
        <v>2945</v>
      </c>
      <c r="K805" s="88"/>
      <c r="L805" s="200"/>
    </row>
    <row r="806" spans="1:12">
      <c r="A806" s="72">
        <v>108</v>
      </c>
      <c r="B806" s="72">
        <v>28</v>
      </c>
      <c r="C806" s="61" t="s">
        <v>1641</v>
      </c>
      <c r="D806" s="51" t="s">
        <v>1659</v>
      </c>
      <c r="E806" s="51" t="s">
        <v>2942</v>
      </c>
      <c r="F806" s="27" t="s">
        <v>2876</v>
      </c>
      <c r="G806" s="24" t="s">
        <v>2944</v>
      </c>
      <c r="H806" s="72" t="s">
        <v>2877</v>
      </c>
      <c r="I806" s="142">
        <v>848000</v>
      </c>
      <c r="J806" s="142" t="s">
        <v>2945</v>
      </c>
      <c r="K806" s="154"/>
      <c r="L806" s="200"/>
    </row>
    <row r="807" spans="1:12">
      <c r="A807" s="72">
        <v>108</v>
      </c>
      <c r="B807" s="72">
        <v>29</v>
      </c>
      <c r="C807" s="67" t="s">
        <v>2129</v>
      </c>
      <c r="D807" s="51" t="s">
        <v>1614</v>
      </c>
      <c r="E807" s="51" t="s">
        <v>1587</v>
      </c>
      <c r="F807" s="51" t="s">
        <v>3006</v>
      </c>
      <c r="G807" s="195" t="s">
        <v>3447</v>
      </c>
      <c r="H807" s="72" t="s">
        <v>3007</v>
      </c>
      <c r="I807" s="142">
        <v>628000</v>
      </c>
      <c r="J807" s="142" t="s">
        <v>2921</v>
      </c>
      <c r="K807" s="154"/>
      <c r="L807" s="200"/>
    </row>
    <row r="808" spans="1:12">
      <c r="A808" s="72">
        <v>108</v>
      </c>
      <c r="B808" s="72">
        <v>30</v>
      </c>
      <c r="C808" s="72" t="s">
        <v>3008</v>
      </c>
      <c r="D808" s="51" t="s">
        <v>1596</v>
      </c>
      <c r="E808" s="109" t="s">
        <v>487</v>
      </c>
      <c r="F808" s="157" t="s">
        <v>2878</v>
      </c>
      <c r="G808" s="195" t="s">
        <v>3447</v>
      </c>
      <c r="H808" s="142" t="s">
        <v>2879</v>
      </c>
      <c r="I808" s="158">
        <v>575000</v>
      </c>
      <c r="J808" s="142" t="s">
        <v>2921</v>
      </c>
      <c r="K808" s="88"/>
      <c r="L808" s="200"/>
    </row>
    <row r="809" spans="1:12">
      <c r="A809" s="72">
        <v>108</v>
      </c>
      <c r="B809" s="72">
        <v>31</v>
      </c>
      <c r="C809" s="61" t="s">
        <v>1639</v>
      </c>
      <c r="D809" s="51" t="s">
        <v>1659</v>
      </c>
      <c r="E809" s="109" t="s">
        <v>487</v>
      </c>
      <c r="F809" s="27" t="s">
        <v>2880</v>
      </c>
      <c r="G809" s="24" t="s">
        <v>2663</v>
      </c>
      <c r="H809" s="142" t="s">
        <v>2881</v>
      </c>
      <c r="I809" s="154">
        <v>491000</v>
      </c>
      <c r="J809" s="142" t="s">
        <v>2921</v>
      </c>
      <c r="K809" s="88"/>
      <c r="L809" s="200"/>
    </row>
    <row r="810" spans="1:12">
      <c r="A810" s="72">
        <v>108</v>
      </c>
      <c r="B810" s="72">
        <v>32</v>
      </c>
      <c r="C810" s="72" t="s">
        <v>3009</v>
      </c>
      <c r="D810" s="51" t="s">
        <v>3010</v>
      </c>
      <c r="E810" s="51" t="s">
        <v>486</v>
      </c>
      <c r="F810" s="27" t="s">
        <v>3011</v>
      </c>
      <c r="G810" s="195" t="s">
        <v>3448</v>
      </c>
      <c r="H810" s="142" t="s">
        <v>3012</v>
      </c>
      <c r="I810" s="142">
        <v>501000</v>
      </c>
      <c r="J810" s="142" t="s">
        <v>3013</v>
      </c>
      <c r="K810" s="88"/>
      <c r="L810" s="200"/>
    </row>
    <row r="811" spans="1:12">
      <c r="A811" s="72">
        <v>108</v>
      </c>
      <c r="B811" s="72">
        <v>33</v>
      </c>
      <c r="C811" s="72" t="s">
        <v>3014</v>
      </c>
      <c r="D811" s="51" t="s">
        <v>2947</v>
      </c>
      <c r="E811" s="51" t="s">
        <v>1587</v>
      </c>
      <c r="F811" s="27" t="s">
        <v>2882</v>
      </c>
      <c r="G811" s="24" t="s">
        <v>3431</v>
      </c>
      <c r="H811" s="142" t="s">
        <v>3015</v>
      </c>
      <c r="I811" s="142">
        <v>1100000</v>
      </c>
      <c r="J811" s="142" t="s">
        <v>2927</v>
      </c>
      <c r="K811" s="88" t="s">
        <v>3016</v>
      </c>
      <c r="L811" s="200"/>
    </row>
    <row r="812" spans="1:12">
      <c r="A812" s="72">
        <v>108</v>
      </c>
      <c r="B812" s="72">
        <v>34</v>
      </c>
      <c r="C812" s="61" t="s">
        <v>3017</v>
      </c>
      <c r="D812" s="51" t="s">
        <v>1682</v>
      </c>
      <c r="E812" s="51" t="s">
        <v>2942</v>
      </c>
      <c r="F812" s="51" t="s">
        <v>3018</v>
      </c>
      <c r="G812" s="24" t="s">
        <v>3432</v>
      </c>
      <c r="H812" s="142" t="s">
        <v>3019</v>
      </c>
      <c r="I812" s="142">
        <v>836000</v>
      </c>
      <c r="J812" s="142" t="s">
        <v>2921</v>
      </c>
      <c r="K812" s="88" t="s">
        <v>2926</v>
      </c>
      <c r="L812" s="200"/>
    </row>
    <row r="813" spans="1:12">
      <c r="A813" s="72">
        <v>108</v>
      </c>
      <c r="B813" s="72">
        <v>35</v>
      </c>
      <c r="C813" s="72" t="s">
        <v>1681</v>
      </c>
      <c r="D813" s="51" t="s">
        <v>3020</v>
      </c>
      <c r="E813" s="51" t="s">
        <v>2942</v>
      </c>
      <c r="F813" s="157" t="s">
        <v>2885</v>
      </c>
      <c r="G813" s="24" t="s">
        <v>3432</v>
      </c>
      <c r="H813" s="142" t="s">
        <v>3021</v>
      </c>
      <c r="I813" s="142">
        <v>836000</v>
      </c>
      <c r="J813" s="142" t="s">
        <v>2921</v>
      </c>
      <c r="K813" s="88" t="s">
        <v>3016</v>
      </c>
      <c r="L813" s="200"/>
    </row>
    <row r="814" spans="1:12">
      <c r="A814" s="72">
        <v>108</v>
      </c>
      <c r="B814" s="72">
        <v>36</v>
      </c>
      <c r="C814" s="72" t="s">
        <v>2597</v>
      </c>
      <c r="D814" s="51" t="s">
        <v>2960</v>
      </c>
      <c r="E814" s="51" t="s">
        <v>486</v>
      </c>
      <c r="F814" s="68" t="s">
        <v>2886</v>
      </c>
      <c r="G814" s="24" t="s">
        <v>3432</v>
      </c>
      <c r="H814" s="142" t="s">
        <v>3022</v>
      </c>
      <c r="I814" s="142">
        <v>941000</v>
      </c>
      <c r="J814" s="142" t="s">
        <v>2988</v>
      </c>
      <c r="K814" s="88" t="s">
        <v>2925</v>
      </c>
      <c r="L814" s="200"/>
    </row>
    <row r="815" spans="1:12">
      <c r="A815" s="144">
        <v>108</v>
      </c>
      <c r="B815" s="144">
        <v>37</v>
      </c>
      <c r="C815" s="80" t="s">
        <v>1865</v>
      </c>
      <c r="D815" s="48" t="s">
        <v>3023</v>
      </c>
      <c r="E815" s="48" t="s">
        <v>2942</v>
      </c>
      <c r="F815" s="49" t="s">
        <v>2887</v>
      </c>
      <c r="G815" s="80" t="s">
        <v>2663</v>
      </c>
      <c r="H815" s="159" t="s">
        <v>2884</v>
      </c>
      <c r="I815" s="164">
        <v>848000</v>
      </c>
      <c r="J815" s="142" t="s">
        <v>2921</v>
      </c>
      <c r="K815" s="88" t="s">
        <v>2925</v>
      </c>
      <c r="L815" s="200"/>
    </row>
    <row r="816" spans="1:12">
      <c r="A816" s="72">
        <v>108</v>
      </c>
      <c r="B816" s="72">
        <v>38</v>
      </c>
      <c r="C816" s="72" t="s">
        <v>2066</v>
      </c>
      <c r="D816" s="51" t="s">
        <v>2888</v>
      </c>
      <c r="E816" s="109" t="s">
        <v>487</v>
      </c>
      <c r="F816" s="157" t="s">
        <v>2889</v>
      </c>
      <c r="G816" s="24" t="s">
        <v>2663</v>
      </c>
      <c r="H816" s="142" t="s">
        <v>2890</v>
      </c>
      <c r="I816" s="142">
        <v>662000</v>
      </c>
      <c r="J816" s="142" t="s">
        <v>2921</v>
      </c>
      <c r="K816" s="88"/>
      <c r="L816" s="200"/>
    </row>
    <row r="817" spans="1:12">
      <c r="A817" s="72">
        <v>108</v>
      </c>
      <c r="B817" s="72">
        <v>39</v>
      </c>
      <c r="C817" s="72" t="s">
        <v>1595</v>
      </c>
      <c r="D817" s="51" t="s">
        <v>1596</v>
      </c>
      <c r="E817" s="51" t="s">
        <v>1587</v>
      </c>
      <c r="F817" s="27" t="s">
        <v>3024</v>
      </c>
      <c r="G817" s="24" t="s">
        <v>2663</v>
      </c>
      <c r="H817" s="142" t="s">
        <v>3025</v>
      </c>
      <c r="I817" s="142">
        <v>602000</v>
      </c>
      <c r="J817" s="142" t="s">
        <v>2921</v>
      </c>
      <c r="K817" s="154"/>
      <c r="L817" s="200"/>
    </row>
    <row r="818" spans="1:12" s="214" customFormat="1">
      <c r="A818" s="72">
        <v>108</v>
      </c>
      <c r="B818" s="72">
        <v>40</v>
      </c>
      <c r="C818" s="61" t="s">
        <v>2630</v>
      </c>
      <c r="D818" s="51" t="s">
        <v>1603</v>
      </c>
      <c r="E818" s="109" t="s">
        <v>487</v>
      </c>
      <c r="F818" s="51" t="s">
        <v>2891</v>
      </c>
      <c r="G818" s="195" t="s">
        <v>3449</v>
      </c>
      <c r="H818" s="142" t="s">
        <v>2892</v>
      </c>
      <c r="I818" s="142">
        <v>453000</v>
      </c>
      <c r="J818" s="142" t="s">
        <v>2945</v>
      </c>
      <c r="K818" s="88"/>
      <c r="L818" s="200"/>
    </row>
    <row r="819" spans="1:12">
      <c r="A819" s="72">
        <v>108</v>
      </c>
      <c r="B819" s="72">
        <v>41</v>
      </c>
      <c r="C819" s="72" t="s">
        <v>3026</v>
      </c>
      <c r="D819" s="51" t="s">
        <v>1859</v>
      </c>
      <c r="E819" s="109" t="s">
        <v>487</v>
      </c>
      <c r="F819" s="27" t="s">
        <v>3027</v>
      </c>
      <c r="G819" s="72" t="s">
        <v>2944</v>
      </c>
      <c r="H819" s="142" t="s">
        <v>3028</v>
      </c>
      <c r="I819" s="142">
        <v>489000</v>
      </c>
      <c r="J819" s="142" t="s">
        <v>2945</v>
      </c>
      <c r="K819" s="88"/>
      <c r="L819" s="200"/>
    </row>
    <row r="820" spans="1:12">
      <c r="A820" s="72">
        <v>108</v>
      </c>
      <c r="B820" s="72">
        <v>42</v>
      </c>
      <c r="C820" s="122" t="s">
        <v>3029</v>
      </c>
      <c r="D820" s="29" t="s">
        <v>1094</v>
      </c>
      <c r="E820" s="109" t="s">
        <v>487</v>
      </c>
      <c r="F820" s="29" t="s">
        <v>2893</v>
      </c>
      <c r="G820" s="24" t="s">
        <v>2663</v>
      </c>
      <c r="H820" s="122" t="s">
        <v>2894</v>
      </c>
      <c r="I820" s="142">
        <v>760000</v>
      </c>
      <c r="J820" s="142" t="s">
        <v>2945</v>
      </c>
      <c r="K820" s="72"/>
      <c r="L820" s="200"/>
    </row>
    <row r="821" spans="1:12">
      <c r="A821" s="72">
        <v>108</v>
      </c>
      <c r="B821" s="72">
        <v>43</v>
      </c>
      <c r="C821" s="122" t="s">
        <v>3030</v>
      </c>
      <c r="D821" s="68" t="s">
        <v>3031</v>
      </c>
      <c r="E821" s="109" t="s">
        <v>487</v>
      </c>
      <c r="F821" s="29" t="s">
        <v>2895</v>
      </c>
      <c r="G821" s="81" t="s">
        <v>2663</v>
      </c>
      <c r="H821" s="80" t="s">
        <v>3032</v>
      </c>
      <c r="I821" s="142">
        <v>491000</v>
      </c>
      <c r="J821" s="142" t="s">
        <v>2921</v>
      </c>
      <c r="K821" s="72"/>
      <c r="L821" s="200"/>
    </row>
    <row r="822" spans="1:12">
      <c r="A822" s="72">
        <v>108</v>
      </c>
      <c r="B822" s="72">
        <v>44</v>
      </c>
      <c r="C822" s="122" t="s">
        <v>3033</v>
      </c>
      <c r="D822" s="29" t="s">
        <v>3034</v>
      </c>
      <c r="E822" s="51" t="s">
        <v>486</v>
      </c>
      <c r="F822" s="29" t="s">
        <v>2896</v>
      </c>
      <c r="G822" s="24" t="s">
        <v>2663</v>
      </c>
      <c r="H822" s="122" t="s">
        <v>2897</v>
      </c>
      <c r="I822" s="159">
        <v>686000</v>
      </c>
      <c r="J822" s="142" t="s">
        <v>2921</v>
      </c>
      <c r="K822" s="88"/>
      <c r="L822" s="200"/>
    </row>
    <row r="823" spans="1:12">
      <c r="A823" s="72">
        <v>108</v>
      </c>
      <c r="B823" s="72">
        <v>45</v>
      </c>
      <c r="C823" s="122" t="s">
        <v>3035</v>
      </c>
      <c r="D823" s="29" t="s">
        <v>1603</v>
      </c>
      <c r="E823" s="51" t="s">
        <v>1587</v>
      </c>
      <c r="F823" s="104" t="s">
        <v>2898</v>
      </c>
      <c r="G823" s="67" t="s">
        <v>2663</v>
      </c>
      <c r="H823" s="67" t="s">
        <v>3036</v>
      </c>
      <c r="I823" s="114">
        <v>425000</v>
      </c>
      <c r="J823" s="142" t="s">
        <v>2921</v>
      </c>
      <c r="K823" s="88"/>
      <c r="L823" s="200"/>
    </row>
    <row r="824" spans="1:12">
      <c r="A824" s="72">
        <v>108</v>
      </c>
      <c r="B824" s="72">
        <v>46</v>
      </c>
      <c r="C824" s="72" t="s">
        <v>3037</v>
      </c>
      <c r="D824" s="27" t="s">
        <v>1603</v>
      </c>
      <c r="E824" s="51" t="s">
        <v>486</v>
      </c>
      <c r="F824" s="27" t="s">
        <v>2899</v>
      </c>
      <c r="G824" s="24" t="s">
        <v>2944</v>
      </c>
      <c r="H824" s="61" t="s">
        <v>3038</v>
      </c>
      <c r="I824" s="142">
        <v>1102000</v>
      </c>
      <c r="J824" s="142" t="s">
        <v>2988</v>
      </c>
      <c r="K824" s="72"/>
      <c r="L824" s="200"/>
    </row>
    <row r="825" spans="1:12">
      <c r="A825" s="72">
        <v>108</v>
      </c>
      <c r="B825" s="72">
        <v>47</v>
      </c>
      <c r="C825" s="72" t="s">
        <v>3039</v>
      </c>
      <c r="D825" s="51" t="s">
        <v>1719</v>
      </c>
      <c r="E825" s="51" t="s">
        <v>1587</v>
      </c>
      <c r="F825" s="27" t="s">
        <v>3040</v>
      </c>
      <c r="G825" s="195" t="s">
        <v>3450</v>
      </c>
      <c r="H825" s="72" t="s">
        <v>2900</v>
      </c>
      <c r="I825" s="142">
        <v>666000</v>
      </c>
      <c r="J825" s="142" t="s">
        <v>2945</v>
      </c>
      <c r="K825" s="154"/>
      <c r="L825" s="200"/>
    </row>
    <row r="826" spans="1:12">
      <c r="A826" s="72">
        <v>108</v>
      </c>
      <c r="B826" s="72">
        <v>48</v>
      </c>
      <c r="C826" s="72" t="s">
        <v>2901</v>
      </c>
      <c r="D826" s="51" t="s">
        <v>3041</v>
      </c>
      <c r="E826" s="109" t="s">
        <v>487</v>
      </c>
      <c r="F826" s="27" t="s">
        <v>3042</v>
      </c>
      <c r="G826" s="24" t="s">
        <v>2663</v>
      </c>
      <c r="H826" s="72" t="s">
        <v>2902</v>
      </c>
      <c r="I826" s="142">
        <v>716000</v>
      </c>
      <c r="J826" s="142" t="s">
        <v>2945</v>
      </c>
      <c r="K826" s="88"/>
      <c r="L826" s="200"/>
    </row>
    <row r="827" spans="1:12">
      <c r="A827" s="72">
        <v>108</v>
      </c>
      <c r="B827" s="72">
        <v>49</v>
      </c>
      <c r="C827" s="72" t="s">
        <v>1736</v>
      </c>
      <c r="D827" s="51" t="s">
        <v>3043</v>
      </c>
      <c r="E827" s="109" t="s">
        <v>487</v>
      </c>
      <c r="F827" s="68" t="s">
        <v>3044</v>
      </c>
      <c r="G827" s="24" t="s">
        <v>2944</v>
      </c>
      <c r="H827" s="72" t="s">
        <v>3045</v>
      </c>
      <c r="I827" s="142">
        <v>562000</v>
      </c>
      <c r="J827" s="142" t="s">
        <v>2945</v>
      </c>
      <c r="K827" s="88"/>
      <c r="L827" s="200"/>
    </row>
    <row r="828" spans="1:12">
      <c r="A828" s="72">
        <v>108</v>
      </c>
      <c r="B828" s="72">
        <v>50</v>
      </c>
      <c r="C828" s="72" t="s">
        <v>2802</v>
      </c>
      <c r="D828" s="51" t="s">
        <v>3046</v>
      </c>
      <c r="E828" s="109" t="s">
        <v>487</v>
      </c>
      <c r="F828" s="27" t="s">
        <v>2903</v>
      </c>
      <c r="G828" s="195" t="s">
        <v>3436</v>
      </c>
      <c r="H828" s="72" t="s">
        <v>2904</v>
      </c>
      <c r="I828" s="176">
        <v>668000</v>
      </c>
      <c r="J828" s="142" t="s">
        <v>2921</v>
      </c>
      <c r="K828" s="88"/>
      <c r="L828" s="200"/>
    </row>
    <row r="829" spans="1:12">
      <c r="A829" s="72">
        <v>108</v>
      </c>
      <c r="B829" s="72">
        <v>51</v>
      </c>
      <c r="C829" s="72" t="s">
        <v>3047</v>
      </c>
      <c r="D829" s="51" t="s">
        <v>1603</v>
      </c>
      <c r="E829" s="51" t="s">
        <v>1587</v>
      </c>
      <c r="F829" s="27" t="s">
        <v>2905</v>
      </c>
      <c r="G829" s="24" t="s">
        <v>2944</v>
      </c>
      <c r="H829" s="72" t="s">
        <v>2906</v>
      </c>
      <c r="I829" s="142">
        <v>478000</v>
      </c>
      <c r="J829" s="142" t="s">
        <v>2945</v>
      </c>
      <c r="K829" s="154"/>
      <c r="L829" s="200"/>
    </row>
    <row r="830" spans="1:12">
      <c r="A830" s="72">
        <v>108</v>
      </c>
      <c r="B830" s="72">
        <v>52</v>
      </c>
      <c r="C830" s="72" t="s">
        <v>3048</v>
      </c>
      <c r="D830" s="27" t="s">
        <v>1722</v>
      </c>
      <c r="E830" s="51" t="s">
        <v>1587</v>
      </c>
      <c r="F830" s="51" t="s">
        <v>3049</v>
      </c>
      <c r="G830" s="24" t="s">
        <v>2944</v>
      </c>
      <c r="H830" s="72" t="s">
        <v>2907</v>
      </c>
      <c r="I830" s="142">
        <v>488000</v>
      </c>
      <c r="J830" s="142" t="s">
        <v>3050</v>
      </c>
      <c r="K830" s="88"/>
      <c r="L830" s="200"/>
    </row>
    <row r="831" spans="1:12">
      <c r="A831" s="72">
        <v>108</v>
      </c>
      <c r="B831" s="72">
        <v>53</v>
      </c>
      <c r="C831" s="72" t="s">
        <v>3051</v>
      </c>
      <c r="D831" s="68" t="s">
        <v>2908</v>
      </c>
      <c r="E831" s="109" t="s">
        <v>487</v>
      </c>
      <c r="F831" s="27" t="s">
        <v>2909</v>
      </c>
      <c r="G831" s="195" t="s">
        <v>3451</v>
      </c>
      <c r="H831" s="72" t="s">
        <v>2910</v>
      </c>
      <c r="I831" s="142">
        <v>818000</v>
      </c>
      <c r="J831" s="142" t="s">
        <v>2921</v>
      </c>
      <c r="K831" s="88"/>
      <c r="L831" s="200"/>
    </row>
    <row r="832" spans="1:12">
      <c r="A832" s="72">
        <v>108</v>
      </c>
      <c r="B832" s="72">
        <v>54</v>
      </c>
      <c r="C832" s="72" t="s">
        <v>2355</v>
      </c>
      <c r="D832" s="51" t="s">
        <v>1651</v>
      </c>
      <c r="E832" s="51" t="s">
        <v>1587</v>
      </c>
      <c r="F832" s="27" t="s">
        <v>2911</v>
      </c>
      <c r="G832" s="195" t="s">
        <v>3452</v>
      </c>
      <c r="H832" s="72" t="s">
        <v>2912</v>
      </c>
      <c r="I832" s="142">
        <v>586000</v>
      </c>
      <c r="J832" s="142" t="s">
        <v>2945</v>
      </c>
      <c r="K832" s="88"/>
      <c r="L832" s="200"/>
    </row>
    <row r="833" spans="1:12">
      <c r="A833" s="72">
        <v>108</v>
      </c>
      <c r="B833" s="72">
        <v>55</v>
      </c>
      <c r="C833" s="72" t="s">
        <v>1633</v>
      </c>
      <c r="D833" s="51" t="s">
        <v>1659</v>
      </c>
      <c r="E833" s="51" t="s">
        <v>2942</v>
      </c>
      <c r="F833" s="27" t="s">
        <v>2913</v>
      </c>
      <c r="G833" s="24" t="s">
        <v>2944</v>
      </c>
      <c r="H833" s="72" t="s">
        <v>2914</v>
      </c>
      <c r="I833" s="142">
        <v>689000</v>
      </c>
      <c r="J833" s="142" t="s">
        <v>2945</v>
      </c>
      <c r="K833" s="88"/>
      <c r="L833" s="200"/>
    </row>
    <row r="834" spans="1:12">
      <c r="A834" s="72">
        <v>108</v>
      </c>
      <c r="B834" s="72">
        <v>56</v>
      </c>
      <c r="C834" s="72" t="s">
        <v>2915</v>
      </c>
      <c r="D834" s="27" t="s">
        <v>2956</v>
      </c>
      <c r="E834" s="51" t="s">
        <v>486</v>
      </c>
      <c r="F834" s="51" t="s">
        <v>3052</v>
      </c>
      <c r="G834" s="24" t="s">
        <v>2663</v>
      </c>
      <c r="H834" s="72" t="s">
        <v>2916</v>
      </c>
      <c r="I834" s="142">
        <v>600000</v>
      </c>
      <c r="J834" s="142" t="s">
        <v>2922</v>
      </c>
      <c r="K834" s="88"/>
      <c r="L834" s="200"/>
    </row>
    <row r="835" spans="1:12">
      <c r="A835" s="72">
        <v>108</v>
      </c>
      <c r="B835" s="72">
        <v>57</v>
      </c>
      <c r="C835" s="61" t="s">
        <v>2917</v>
      </c>
      <c r="D835" s="109" t="s">
        <v>3053</v>
      </c>
      <c r="E835" s="51" t="s">
        <v>486</v>
      </c>
      <c r="F835" s="157" t="s">
        <v>3054</v>
      </c>
      <c r="G835" s="24" t="s">
        <v>2663</v>
      </c>
      <c r="H835" s="72" t="s">
        <v>2918</v>
      </c>
      <c r="I835" s="142">
        <v>600000</v>
      </c>
      <c r="J835" s="142" t="s">
        <v>2922</v>
      </c>
      <c r="K835" s="88"/>
      <c r="L835" s="200"/>
    </row>
    <row r="836" spans="1:12">
      <c r="A836" s="72">
        <v>108</v>
      </c>
      <c r="B836" s="72">
        <v>58</v>
      </c>
      <c r="C836" s="72" t="s">
        <v>3055</v>
      </c>
      <c r="D836" s="51" t="s">
        <v>3056</v>
      </c>
      <c r="E836" s="109" t="s">
        <v>487</v>
      </c>
      <c r="F836" s="27" t="s">
        <v>2919</v>
      </c>
      <c r="G836" s="24" t="s">
        <v>2663</v>
      </c>
      <c r="H836" s="72" t="s">
        <v>3057</v>
      </c>
      <c r="I836" s="142">
        <v>600000</v>
      </c>
      <c r="J836" s="142" t="s">
        <v>2959</v>
      </c>
      <c r="K836" s="88"/>
      <c r="L836" s="200"/>
    </row>
    <row r="837" spans="1:12">
      <c r="A837" s="72">
        <v>108</v>
      </c>
      <c r="B837" s="72">
        <v>59</v>
      </c>
      <c r="C837" s="72" t="s">
        <v>2928</v>
      </c>
      <c r="D837" s="51" t="s">
        <v>3056</v>
      </c>
      <c r="E837" s="109" t="s">
        <v>487</v>
      </c>
      <c r="F837" s="27" t="s">
        <v>3058</v>
      </c>
      <c r="G837" s="24" t="s">
        <v>2944</v>
      </c>
      <c r="H837" s="72" t="s">
        <v>2920</v>
      </c>
      <c r="I837" s="142">
        <v>600000</v>
      </c>
      <c r="J837" s="142" t="s">
        <v>2922</v>
      </c>
      <c r="K837" s="88"/>
      <c r="L837" s="200"/>
    </row>
    <row r="838" spans="1:12">
      <c r="A838" s="72">
        <v>108</v>
      </c>
      <c r="B838" s="72">
        <v>60</v>
      </c>
      <c r="C838" s="72" t="s">
        <v>2188</v>
      </c>
      <c r="D838" s="68" t="s">
        <v>2275</v>
      </c>
      <c r="E838" s="51" t="s">
        <v>1587</v>
      </c>
      <c r="F838" s="27" t="s">
        <v>3059</v>
      </c>
      <c r="G838" s="24" t="s">
        <v>2663</v>
      </c>
      <c r="H838" s="72" t="s">
        <v>3060</v>
      </c>
      <c r="I838" s="142">
        <v>649000</v>
      </c>
      <c r="J838" s="142" t="s">
        <v>2922</v>
      </c>
      <c r="K838" s="88"/>
      <c r="L838" s="200"/>
    </row>
    <row r="839" spans="1:12">
      <c r="A839" s="72">
        <v>108</v>
      </c>
      <c r="B839" s="72">
        <v>61</v>
      </c>
      <c r="C839" s="72" t="s">
        <v>2810</v>
      </c>
      <c r="D839" s="68" t="s">
        <v>3115</v>
      </c>
      <c r="E839" s="109" t="s">
        <v>487</v>
      </c>
      <c r="F839" s="27" t="s">
        <v>3061</v>
      </c>
      <c r="G839" s="24" t="s">
        <v>2663</v>
      </c>
      <c r="H839" s="72" t="s">
        <v>3062</v>
      </c>
      <c r="I839" s="142">
        <v>702000</v>
      </c>
      <c r="J839" s="142" t="s">
        <v>2959</v>
      </c>
      <c r="K839" s="88"/>
      <c r="L839" s="200"/>
    </row>
    <row r="840" spans="1:12">
      <c r="A840" s="72">
        <v>108</v>
      </c>
      <c r="B840" s="72">
        <v>62</v>
      </c>
      <c r="C840" s="72" t="s">
        <v>3063</v>
      </c>
      <c r="D840" s="48" t="s">
        <v>1614</v>
      </c>
      <c r="E840" s="51" t="s">
        <v>486</v>
      </c>
      <c r="F840" s="27" t="s">
        <v>2929</v>
      </c>
      <c r="G840" s="24" t="s">
        <v>2663</v>
      </c>
      <c r="H840" s="72" t="s">
        <v>3064</v>
      </c>
      <c r="I840" s="142">
        <v>746000</v>
      </c>
      <c r="J840" s="142" t="s">
        <v>2945</v>
      </c>
      <c r="K840" s="88" t="s">
        <v>2930</v>
      </c>
      <c r="L840" s="200"/>
    </row>
    <row r="841" spans="1:12">
      <c r="A841" s="72">
        <v>108</v>
      </c>
      <c r="B841" s="72">
        <v>63</v>
      </c>
      <c r="C841" s="72" t="s">
        <v>3065</v>
      </c>
      <c r="D841" s="48" t="s">
        <v>3023</v>
      </c>
      <c r="E841" s="109" t="s">
        <v>487</v>
      </c>
      <c r="F841" s="27" t="s">
        <v>3066</v>
      </c>
      <c r="G841" s="195" t="s">
        <v>3453</v>
      </c>
      <c r="H841" s="72" t="s">
        <v>3067</v>
      </c>
      <c r="I841" s="142">
        <v>530000</v>
      </c>
      <c r="J841" s="142" t="s">
        <v>3050</v>
      </c>
      <c r="K841" s="88" t="s">
        <v>3068</v>
      </c>
      <c r="L841" s="200"/>
    </row>
    <row r="842" spans="1:12">
      <c r="A842" s="72">
        <v>108</v>
      </c>
      <c r="B842" s="72">
        <v>64</v>
      </c>
      <c r="C842" s="72" t="s">
        <v>2931</v>
      </c>
      <c r="D842" s="68" t="s">
        <v>1919</v>
      </c>
      <c r="E842" s="109" t="s">
        <v>487</v>
      </c>
      <c r="F842" s="27" t="s">
        <v>3069</v>
      </c>
      <c r="G842" s="24" t="s">
        <v>2663</v>
      </c>
      <c r="H842" s="72" t="s">
        <v>2932</v>
      </c>
      <c r="I842" s="142">
        <v>690000</v>
      </c>
      <c r="J842" s="142" t="s">
        <v>2933</v>
      </c>
      <c r="K842" s="88"/>
      <c r="L842" s="200"/>
    </row>
    <row r="843" spans="1:12">
      <c r="A843" s="72">
        <v>108</v>
      </c>
      <c r="B843" s="72">
        <v>65</v>
      </c>
      <c r="C843" s="72" t="s">
        <v>2934</v>
      </c>
      <c r="D843" s="68" t="s">
        <v>3070</v>
      </c>
      <c r="E843" s="51" t="s">
        <v>486</v>
      </c>
      <c r="F843" s="27" t="s">
        <v>3071</v>
      </c>
      <c r="G843" s="24" t="s">
        <v>2944</v>
      </c>
      <c r="H843" s="72" t="s">
        <v>2935</v>
      </c>
      <c r="I843" s="142">
        <v>800000</v>
      </c>
      <c r="J843" s="142" t="s">
        <v>2933</v>
      </c>
      <c r="K843" s="88"/>
      <c r="L843" s="200"/>
    </row>
    <row r="844" spans="1:12" s="211" customFormat="1">
      <c r="A844" s="72">
        <v>108</v>
      </c>
      <c r="B844" s="72">
        <v>66</v>
      </c>
      <c r="C844" s="72" t="s">
        <v>3092</v>
      </c>
      <c r="D844" s="68" t="s">
        <v>3093</v>
      </c>
      <c r="E844" s="51" t="s">
        <v>3094</v>
      </c>
      <c r="F844" s="27" t="s">
        <v>2621</v>
      </c>
      <c r="G844" s="24" t="s">
        <v>2663</v>
      </c>
      <c r="H844" s="72" t="s">
        <v>3095</v>
      </c>
      <c r="I844" s="142">
        <v>442000</v>
      </c>
      <c r="J844" s="142" t="s">
        <v>2924</v>
      </c>
      <c r="K844" s="88"/>
      <c r="L844" s="200"/>
    </row>
    <row r="845" spans="1:12">
      <c r="A845" s="72">
        <v>108</v>
      </c>
      <c r="B845" s="72">
        <v>67</v>
      </c>
      <c r="C845" s="72" t="s">
        <v>3101</v>
      </c>
      <c r="D845" s="27" t="s">
        <v>1651</v>
      </c>
      <c r="E845" s="51" t="s">
        <v>2154</v>
      </c>
      <c r="F845" s="27" t="s">
        <v>3105</v>
      </c>
      <c r="G845" s="24" t="s">
        <v>3145</v>
      </c>
      <c r="H845" s="72" t="s">
        <v>3400</v>
      </c>
      <c r="I845" s="142">
        <v>372000</v>
      </c>
      <c r="J845" s="142" t="s">
        <v>2924</v>
      </c>
      <c r="K845" s="88" t="s">
        <v>2938</v>
      </c>
      <c r="L845" s="200"/>
    </row>
    <row r="846" spans="1:12">
      <c r="A846" s="147">
        <v>108</v>
      </c>
      <c r="B846" s="147" t="s">
        <v>3127</v>
      </c>
      <c r="C846" s="147" t="s">
        <v>3104</v>
      </c>
      <c r="D846" s="135" t="s">
        <v>2860</v>
      </c>
      <c r="E846" s="170" t="s">
        <v>2154</v>
      </c>
      <c r="F846" s="135" t="s">
        <v>3107</v>
      </c>
      <c r="G846" s="171" t="s">
        <v>3110</v>
      </c>
      <c r="H846" s="147" t="s">
        <v>3108</v>
      </c>
      <c r="I846" s="150">
        <v>500000</v>
      </c>
      <c r="J846" s="150" t="s">
        <v>3113</v>
      </c>
      <c r="K846" s="177"/>
      <c r="L846" s="186"/>
    </row>
    <row r="847" spans="1:12">
      <c r="A847" s="147">
        <v>108</v>
      </c>
      <c r="B847" s="147" t="s">
        <v>3128</v>
      </c>
      <c r="C847" s="147" t="s">
        <v>2223</v>
      </c>
      <c r="D847" s="135" t="s">
        <v>3109</v>
      </c>
      <c r="E847" s="172" t="s">
        <v>487</v>
      </c>
      <c r="F847" s="135" t="s">
        <v>3111</v>
      </c>
      <c r="G847" s="171" t="s">
        <v>3110</v>
      </c>
      <c r="H847" s="147" t="s">
        <v>3112</v>
      </c>
      <c r="I847" s="150">
        <v>580000</v>
      </c>
      <c r="J847" s="150" t="s">
        <v>3113</v>
      </c>
      <c r="K847" s="177"/>
      <c r="L847" s="186"/>
    </row>
    <row r="848" spans="1:12">
      <c r="A848" s="72">
        <v>108</v>
      </c>
      <c r="B848" s="72" t="s">
        <v>3129</v>
      </c>
      <c r="C848" s="72" t="s">
        <v>3114</v>
      </c>
      <c r="D848" s="27" t="s">
        <v>3116</v>
      </c>
      <c r="E848" s="166" t="s">
        <v>487</v>
      </c>
      <c r="F848" s="27" t="s">
        <v>3117</v>
      </c>
      <c r="G848" s="24" t="s">
        <v>3110</v>
      </c>
      <c r="H848" s="72" t="s">
        <v>3108</v>
      </c>
      <c r="I848" s="142">
        <v>534000</v>
      </c>
      <c r="J848" s="142" t="s">
        <v>3113</v>
      </c>
      <c r="K848" s="88"/>
      <c r="L848" s="200"/>
    </row>
    <row r="849" spans="1:12">
      <c r="A849" s="72">
        <v>108</v>
      </c>
      <c r="B849" s="72">
        <v>71</v>
      </c>
      <c r="C849" s="72" t="s">
        <v>3122</v>
      </c>
      <c r="D849" s="27" t="s">
        <v>3124</v>
      </c>
      <c r="E849" s="51" t="s">
        <v>2154</v>
      </c>
      <c r="F849" s="27" t="s">
        <v>3125</v>
      </c>
      <c r="G849" s="24" t="s">
        <v>3119</v>
      </c>
      <c r="H849" s="159" t="s">
        <v>3118</v>
      </c>
      <c r="I849" s="142">
        <v>900000</v>
      </c>
      <c r="J849" s="142" t="s">
        <v>2924</v>
      </c>
      <c r="K849" s="88" t="s">
        <v>2938</v>
      </c>
      <c r="L849" s="200"/>
    </row>
    <row r="850" spans="1:12">
      <c r="A850" s="72">
        <v>108</v>
      </c>
      <c r="B850" s="72">
        <v>72</v>
      </c>
      <c r="C850" s="72" t="s">
        <v>3123</v>
      </c>
      <c r="D850" s="27" t="s">
        <v>1591</v>
      </c>
      <c r="E850" s="51" t="s">
        <v>2154</v>
      </c>
      <c r="F850" s="27" t="s">
        <v>3126</v>
      </c>
      <c r="G850" s="24" t="s">
        <v>3120</v>
      </c>
      <c r="H850" s="72" t="s">
        <v>3121</v>
      </c>
      <c r="I850" s="142">
        <v>565000</v>
      </c>
      <c r="J850" s="142" t="s">
        <v>2924</v>
      </c>
      <c r="K850" s="88"/>
      <c r="L850" s="200"/>
    </row>
    <row r="851" spans="1:12">
      <c r="A851" s="147">
        <v>108</v>
      </c>
      <c r="B851" s="147" t="s">
        <v>3134</v>
      </c>
      <c r="C851" s="147" t="s">
        <v>1716</v>
      </c>
      <c r="D851" s="170" t="s">
        <v>3130</v>
      </c>
      <c r="E851" s="170" t="s">
        <v>3131</v>
      </c>
      <c r="F851" s="135" t="s">
        <v>3132</v>
      </c>
      <c r="G851" s="171" t="s">
        <v>3110</v>
      </c>
      <c r="H851" s="147" t="s">
        <v>3133</v>
      </c>
      <c r="I851" s="150">
        <v>736960</v>
      </c>
      <c r="J851" s="150" t="s">
        <v>3113</v>
      </c>
      <c r="K851" s="177"/>
      <c r="L851" s="186"/>
    </row>
    <row r="852" spans="1:12" s="215" customFormat="1">
      <c r="A852" s="179">
        <v>108</v>
      </c>
      <c r="B852" s="179" t="s">
        <v>3135</v>
      </c>
      <c r="C852" s="147" t="s">
        <v>3136</v>
      </c>
      <c r="D852" s="135" t="s">
        <v>1600</v>
      </c>
      <c r="E852" s="170" t="s">
        <v>1587</v>
      </c>
      <c r="F852" s="135" t="s">
        <v>3139</v>
      </c>
      <c r="G852" s="171" t="s">
        <v>3110</v>
      </c>
      <c r="H852" s="147" t="s">
        <v>3138</v>
      </c>
      <c r="I852" s="180">
        <v>829340</v>
      </c>
      <c r="J852" s="150" t="s">
        <v>3137</v>
      </c>
      <c r="K852" s="181"/>
      <c r="L852" s="186"/>
    </row>
    <row r="853" spans="1:12">
      <c r="A853" s="72">
        <v>108</v>
      </c>
      <c r="B853" s="72">
        <v>75</v>
      </c>
      <c r="C853" s="72" t="s">
        <v>3146</v>
      </c>
      <c r="D853" s="27" t="s">
        <v>3147</v>
      </c>
      <c r="E853" s="51" t="s">
        <v>3148</v>
      </c>
      <c r="F853" s="27" t="s">
        <v>3149</v>
      </c>
      <c r="G853" s="24" t="s">
        <v>3153</v>
      </c>
      <c r="H853" s="72" t="s">
        <v>3150</v>
      </c>
      <c r="I853" s="142">
        <v>780000</v>
      </c>
      <c r="J853" s="142" t="s">
        <v>3151</v>
      </c>
      <c r="K853" s="88" t="s">
        <v>3152</v>
      </c>
      <c r="L853" s="200"/>
    </row>
    <row r="854" spans="1:12" s="211" customFormat="1">
      <c r="A854" s="183">
        <v>108</v>
      </c>
      <c r="B854" s="183">
        <v>76</v>
      </c>
      <c r="C854" s="183" t="s">
        <v>3170</v>
      </c>
      <c r="D854" s="184" t="s">
        <v>3171</v>
      </c>
      <c r="E854" s="184" t="s">
        <v>3172</v>
      </c>
      <c r="F854" s="184" t="s">
        <v>3173</v>
      </c>
      <c r="G854" s="195" t="s">
        <v>3454</v>
      </c>
      <c r="H854" s="195" t="s">
        <v>3456</v>
      </c>
      <c r="I854" s="185">
        <v>642000</v>
      </c>
      <c r="J854" s="183" t="s">
        <v>3174</v>
      </c>
      <c r="K854" s="184" t="s">
        <v>3175</v>
      </c>
      <c r="L854" s="201"/>
    </row>
    <row r="855" spans="1:12">
      <c r="A855" s="183">
        <v>108</v>
      </c>
      <c r="B855" s="183">
        <v>77</v>
      </c>
      <c r="C855" s="189" t="s">
        <v>3392</v>
      </c>
      <c r="D855" s="190" t="s">
        <v>3393</v>
      </c>
      <c r="E855" s="191" t="s">
        <v>2154</v>
      </c>
      <c r="F855" s="191" t="s">
        <v>3396</v>
      </c>
      <c r="G855" s="198" t="s">
        <v>3455</v>
      </c>
      <c r="H855" s="192" t="s">
        <v>3397</v>
      </c>
      <c r="I855" s="185">
        <v>757000</v>
      </c>
      <c r="J855" s="185" t="s">
        <v>3144</v>
      </c>
      <c r="K855" s="184" t="s">
        <v>3398</v>
      </c>
      <c r="L855" s="201"/>
    </row>
    <row r="856" spans="1:12">
      <c r="J856" s="210"/>
      <c r="K856" s="125"/>
    </row>
    <row r="857" spans="1:12">
      <c r="J857" s="210"/>
      <c r="K857" s="125"/>
    </row>
    <row r="858" spans="1:12" ht="33">
      <c r="A858" s="313">
        <v>109</v>
      </c>
      <c r="B858" s="313">
        <v>1</v>
      </c>
      <c r="C858" s="314" t="s">
        <v>2844</v>
      </c>
      <c r="D858" s="315" t="s">
        <v>2968</v>
      </c>
      <c r="E858" s="316" t="s">
        <v>487</v>
      </c>
      <c r="F858" s="317" t="s">
        <v>2936</v>
      </c>
      <c r="G858" s="318" t="s">
        <v>3820</v>
      </c>
      <c r="H858" s="318" t="s">
        <v>3072</v>
      </c>
      <c r="I858" s="319">
        <v>759000</v>
      </c>
      <c r="J858" s="313"/>
      <c r="K858" s="320" t="s">
        <v>3931</v>
      </c>
      <c r="L858" s="321">
        <v>69000</v>
      </c>
    </row>
    <row r="859" spans="1:12">
      <c r="A859" s="313">
        <v>109</v>
      </c>
      <c r="B859" s="313">
        <v>2</v>
      </c>
      <c r="C859" s="313" t="s">
        <v>2983</v>
      </c>
      <c r="D859" s="322" t="s">
        <v>1685</v>
      </c>
      <c r="E859" s="322" t="s">
        <v>2154</v>
      </c>
      <c r="F859" s="323" t="s">
        <v>2937</v>
      </c>
      <c r="G859" s="324" t="s">
        <v>3821</v>
      </c>
      <c r="H859" s="313" t="s">
        <v>2862</v>
      </c>
      <c r="I859" s="325">
        <v>928000</v>
      </c>
      <c r="J859" s="325"/>
      <c r="K859" s="326" t="s">
        <v>3930</v>
      </c>
      <c r="L859" s="321">
        <v>84000</v>
      </c>
    </row>
    <row r="860" spans="1:12">
      <c r="A860" s="313">
        <v>109</v>
      </c>
      <c r="B860" s="313">
        <v>3</v>
      </c>
      <c r="C860" s="313" t="s">
        <v>1658</v>
      </c>
      <c r="D860" s="322" t="s">
        <v>2947</v>
      </c>
      <c r="E860" s="322" t="s">
        <v>1587</v>
      </c>
      <c r="F860" s="323" t="s">
        <v>3073</v>
      </c>
      <c r="G860" s="324" t="s">
        <v>3822</v>
      </c>
      <c r="H860" s="325" t="s">
        <v>3142</v>
      </c>
      <c r="I860" s="325">
        <v>1192000</v>
      </c>
      <c r="J860" s="325"/>
      <c r="K860" s="326" t="s">
        <v>3209</v>
      </c>
      <c r="L860" s="321">
        <v>118050</v>
      </c>
    </row>
    <row r="861" spans="1:12">
      <c r="A861" s="313">
        <v>109</v>
      </c>
      <c r="B861" s="313">
        <v>4</v>
      </c>
      <c r="C861" s="327" t="s">
        <v>2025</v>
      </c>
      <c r="D861" s="322" t="s">
        <v>1682</v>
      </c>
      <c r="E861" s="322" t="s">
        <v>2942</v>
      </c>
      <c r="F861" s="322" t="s">
        <v>2939</v>
      </c>
      <c r="G861" s="324" t="s">
        <v>3823</v>
      </c>
      <c r="H861" s="325" t="s">
        <v>3019</v>
      </c>
      <c r="I861" s="325">
        <v>779000</v>
      </c>
      <c r="J861" s="325"/>
      <c r="K861" s="326" t="s">
        <v>3929</v>
      </c>
      <c r="L861" s="321">
        <v>64900</v>
      </c>
    </row>
    <row r="862" spans="1:12">
      <c r="A862" s="313">
        <v>109</v>
      </c>
      <c r="B862" s="313">
        <v>5</v>
      </c>
      <c r="C862" s="313" t="s">
        <v>3074</v>
      </c>
      <c r="D862" s="322" t="s">
        <v>1682</v>
      </c>
      <c r="E862" s="322" t="s">
        <v>2942</v>
      </c>
      <c r="F862" s="328" t="s">
        <v>3075</v>
      </c>
      <c r="G862" s="324" t="s">
        <v>3823</v>
      </c>
      <c r="H862" s="325" t="s">
        <v>2883</v>
      </c>
      <c r="I862" s="325">
        <v>836000</v>
      </c>
      <c r="J862" s="325"/>
      <c r="K862" s="326" t="s">
        <v>3209</v>
      </c>
      <c r="L862" s="321">
        <v>72000</v>
      </c>
    </row>
    <row r="863" spans="1:12">
      <c r="A863" s="313">
        <v>109</v>
      </c>
      <c r="B863" s="313">
        <v>6</v>
      </c>
      <c r="C863" s="313" t="s">
        <v>2597</v>
      </c>
      <c r="D863" s="322" t="s">
        <v>1685</v>
      </c>
      <c r="E863" s="322" t="s">
        <v>486</v>
      </c>
      <c r="F863" s="329" t="s">
        <v>3076</v>
      </c>
      <c r="G863" s="324" t="s">
        <v>3824</v>
      </c>
      <c r="H863" s="325" t="s">
        <v>3022</v>
      </c>
      <c r="I863" s="325">
        <v>901000</v>
      </c>
      <c r="J863" s="325"/>
      <c r="K863" s="326" t="s">
        <v>3925</v>
      </c>
      <c r="L863" s="321">
        <v>81000</v>
      </c>
    </row>
    <row r="864" spans="1:12">
      <c r="A864" s="313">
        <v>109</v>
      </c>
      <c r="B864" s="330">
        <v>7</v>
      </c>
      <c r="C864" s="331" t="s">
        <v>3401</v>
      </c>
      <c r="D864" s="332" t="s">
        <v>1614</v>
      </c>
      <c r="E864" s="332" t="s">
        <v>2942</v>
      </c>
      <c r="F864" s="333" t="s">
        <v>2940</v>
      </c>
      <c r="G864" s="331" t="s">
        <v>3825</v>
      </c>
      <c r="H864" s="334" t="s">
        <v>2884</v>
      </c>
      <c r="I864" s="335">
        <v>749000</v>
      </c>
      <c r="J864" s="336"/>
      <c r="K864" s="326" t="s">
        <v>3928</v>
      </c>
      <c r="L864" s="321">
        <v>62600</v>
      </c>
    </row>
    <row r="865" spans="1:12">
      <c r="A865" s="313">
        <v>109</v>
      </c>
      <c r="B865" s="313">
        <v>8</v>
      </c>
      <c r="C865" s="313" t="s">
        <v>3101</v>
      </c>
      <c r="D865" s="323" t="s">
        <v>1651</v>
      </c>
      <c r="E865" s="322" t="s">
        <v>2154</v>
      </c>
      <c r="F865" s="323" t="s">
        <v>3106</v>
      </c>
      <c r="G865" s="324" t="s">
        <v>3826</v>
      </c>
      <c r="H865" s="313" t="s">
        <v>3400</v>
      </c>
      <c r="I865" s="325">
        <v>366000</v>
      </c>
      <c r="J865" s="325" t="s">
        <v>2924</v>
      </c>
      <c r="K865" s="326" t="s">
        <v>2938</v>
      </c>
      <c r="L865" s="321">
        <v>23500</v>
      </c>
    </row>
    <row r="866" spans="1:12">
      <c r="A866" s="313">
        <v>109</v>
      </c>
      <c r="B866" s="313">
        <v>9</v>
      </c>
      <c r="C866" s="313" t="s">
        <v>3122</v>
      </c>
      <c r="D866" s="323" t="s">
        <v>3124</v>
      </c>
      <c r="E866" s="322" t="s">
        <v>2154</v>
      </c>
      <c r="F866" s="323" t="s">
        <v>3125</v>
      </c>
      <c r="G866" s="324" t="s">
        <v>3827</v>
      </c>
      <c r="H866" s="334" t="s">
        <v>3118</v>
      </c>
      <c r="I866" s="325">
        <v>900000</v>
      </c>
      <c r="J866" s="325" t="s">
        <v>2924</v>
      </c>
      <c r="K866" s="326" t="s">
        <v>3927</v>
      </c>
      <c r="L866" s="321">
        <v>97100</v>
      </c>
    </row>
    <row r="867" spans="1:12">
      <c r="A867" s="313">
        <v>109</v>
      </c>
      <c r="B867" s="313">
        <v>10</v>
      </c>
      <c r="C867" s="313" t="s">
        <v>3140</v>
      </c>
      <c r="D867" s="322" t="s">
        <v>3097</v>
      </c>
      <c r="E867" s="322" t="s">
        <v>486</v>
      </c>
      <c r="F867" s="323" t="s">
        <v>3141</v>
      </c>
      <c r="G867" s="324" t="s">
        <v>3828</v>
      </c>
      <c r="H867" s="334" t="s">
        <v>3143</v>
      </c>
      <c r="I867" s="325">
        <v>605000</v>
      </c>
      <c r="J867" s="325" t="s">
        <v>3144</v>
      </c>
      <c r="K867" s="326" t="s">
        <v>3927</v>
      </c>
      <c r="L867" s="321">
        <v>55200</v>
      </c>
    </row>
    <row r="868" spans="1:12">
      <c r="A868" s="313">
        <v>109</v>
      </c>
      <c r="B868" s="313">
        <v>11</v>
      </c>
      <c r="C868" s="313" t="s">
        <v>3146</v>
      </c>
      <c r="D868" s="323" t="s">
        <v>3147</v>
      </c>
      <c r="E868" s="322" t="s">
        <v>3148</v>
      </c>
      <c r="F868" s="323" t="s">
        <v>3149</v>
      </c>
      <c r="G868" s="324" t="s">
        <v>3829</v>
      </c>
      <c r="H868" s="313" t="s">
        <v>3150</v>
      </c>
      <c r="I868" s="325">
        <v>819000</v>
      </c>
      <c r="J868" s="325" t="s">
        <v>3916</v>
      </c>
      <c r="K868" s="326" t="s">
        <v>3926</v>
      </c>
      <c r="L868" s="321">
        <v>72800</v>
      </c>
    </row>
    <row r="869" spans="1:12">
      <c r="A869" s="313">
        <v>109</v>
      </c>
      <c r="B869" s="313">
        <v>12</v>
      </c>
      <c r="C869" s="314" t="s">
        <v>3154</v>
      </c>
      <c r="D869" s="326" t="s">
        <v>3155</v>
      </c>
      <c r="E869" s="316" t="s">
        <v>3161</v>
      </c>
      <c r="F869" s="317" t="s">
        <v>3162</v>
      </c>
      <c r="G869" s="318" t="s">
        <v>3830</v>
      </c>
      <c r="H869" s="318" t="s">
        <v>3156</v>
      </c>
      <c r="I869" s="319">
        <v>5500000</v>
      </c>
      <c r="J869" s="313" t="s">
        <v>3163</v>
      </c>
      <c r="K869" s="326" t="s">
        <v>3925</v>
      </c>
      <c r="L869" s="321">
        <v>630500</v>
      </c>
    </row>
    <row r="870" spans="1:12" ht="33">
      <c r="A870" s="147">
        <v>109</v>
      </c>
      <c r="B870" s="147" t="s">
        <v>3169</v>
      </c>
      <c r="C870" s="147" t="s">
        <v>3166</v>
      </c>
      <c r="D870" s="170" t="s">
        <v>1659</v>
      </c>
      <c r="E870" s="170" t="s">
        <v>486</v>
      </c>
      <c r="F870" s="172" t="s">
        <v>3167</v>
      </c>
      <c r="G870" s="171" t="s">
        <v>3831</v>
      </c>
      <c r="H870" s="147" t="s">
        <v>3168</v>
      </c>
      <c r="I870" s="150">
        <v>1024191</v>
      </c>
      <c r="J870" s="186" t="s">
        <v>3113</v>
      </c>
      <c r="K870" s="187" t="s">
        <v>3176</v>
      </c>
      <c r="L870" s="186">
        <v>129988</v>
      </c>
    </row>
    <row r="871" spans="1:12" ht="33">
      <c r="A871" s="147">
        <v>109</v>
      </c>
      <c r="B871" s="147" t="s">
        <v>3196</v>
      </c>
      <c r="C871" s="147" t="s">
        <v>1714</v>
      </c>
      <c r="D871" s="170" t="s">
        <v>1685</v>
      </c>
      <c r="E871" s="170" t="s">
        <v>3183</v>
      </c>
      <c r="F871" s="172" t="s">
        <v>3184</v>
      </c>
      <c r="G871" s="171" t="s">
        <v>3831</v>
      </c>
      <c r="H871" s="147" t="s">
        <v>3185</v>
      </c>
      <c r="I871" s="150">
        <v>662200</v>
      </c>
      <c r="J871" s="186" t="s">
        <v>3113</v>
      </c>
      <c r="K871" s="187" t="s">
        <v>3186</v>
      </c>
      <c r="L871" s="186">
        <v>75500</v>
      </c>
    </row>
    <row r="872" spans="1:12" ht="33">
      <c r="A872" s="147">
        <v>109</v>
      </c>
      <c r="B872" s="147" t="s">
        <v>3177</v>
      </c>
      <c r="C872" s="147" t="s">
        <v>3187</v>
      </c>
      <c r="D872" s="170" t="s">
        <v>1654</v>
      </c>
      <c r="E872" s="170" t="s">
        <v>3188</v>
      </c>
      <c r="F872" s="172" t="s">
        <v>3189</v>
      </c>
      <c r="G872" s="195" t="s">
        <v>3832</v>
      </c>
      <c r="H872" s="147" t="s">
        <v>3190</v>
      </c>
      <c r="I872" s="150">
        <v>492000</v>
      </c>
      <c r="J872" s="186" t="s">
        <v>3113</v>
      </c>
      <c r="K872" s="187" t="s">
        <v>3191</v>
      </c>
      <c r="L872" s="186">
        <v>48000</v>
      </c>
    </row>
    <row r="873" spans="1:12" ht="33">
      <c r="A873" s="147">
        <v>109</v>
      </c>
      <c r="B873" s="147" t="s">
        <v>3197</v>
      </c>
      <c r="C873" s="147" t="s">
        <v>3192</v>
      </c>
      <c r="D873" s="177" t="s">
        <v>3155</v>
      </c>
      <c r="E873" s="170" t="s">
        <v>3179</v>
      </c>
      <c r="F873" s="172" t="s">
        <v>3193</v>
      </c>
      <c r="G873" s="171" t="s">
        <v>3833</v>
      </c>
      <c r="H873" s="147" t="s">
        <v>3194</v>
      </c>
      <c r="I873" s="150">
        <v>604700</v>
      </c>
      <c r="J873" s="186" t="s">
        <v>3113</v>
      </c>
      <c r="K873" s="187" t="s">
        <v>3195</v>
      </c>
      <c r="L873" s="186">
        <v>65700</v>
      </c>
    </row>
    <row r="874" spans="1:12" ht="33">
      <c r="A874" s="147">
        <v>109</v>
      </c>
      <c r="B874" s="147" t="s">
        <v>3198</v>
      </c>
      <c r="C874" s="147" t="s">
        <v>3178</v>
      </c>
      <c r="D874" s="170" t="s">
        <v>2860</v>
      </c>
      <c r="E874" s="170" t="s">
        <v>3179</v>
      </c>
      <c r="F874" s="172" t="s">
        <v>3180</v>
      </c>
      <c r="G874" s="195" t="s">
        <v>3834</v>
      </c>
      <c r="H874" s="147" t="s">
        <v>3181</v>
      </c>
      <c r="I874" s="150">
        <v>556000</v>
      </c>
      <c r="J874" s="186" t="s">
        <v>3113</v>
      </c>
      <c r="K874" s="187" t="s">
        <v>3182</v>
      </c>
      <c r="L874" s="186">
        <v>58000</v>
      </c>
    </row>
    <row r="875" spans="1:12">
      <c r="A875" s="72">
        <v>109</v>
      </c>
      <c r="B875" s="72">
        <v>18</v>
      </c>
      <c r="C875" s="168" t="s">
        <v>1608</v>
      </c>
      <c r="D875" s="88" t="s">
        <v>3236</v>
      </c>
      <c r="E875" s="166" t="s">
        <v>3256</v>
      </c>
      <c r="F875" s="166" t="s">
        <v>3263</v>
      </c>
      <c r="G875" s="139" t="s">
        <v>3823</v>
      </c>
      <c r="H875" s="139" t="s">
        <v>3307</v>
      </c>
      <c r="I875" s="182">
        <v>535000</v>
      </c>
      <c r="J875" s="142" t="s">
        <v>3201</v>
      </c>
      <c r="K875" s="188"/>
      <c r="L875" s="200">
        <v>39000</v>
      </c>
    </row>
    <row r="876" spans="1:12">
      <c r="A876" s="72">
        <v>109</v>
      </c>
      <c r="B876" s="72">
        <v>19</v>
      </c>
      <c r="C876" s="168" t="s">
        <v>1743</v>
      </c>
      <c r="D876" s="88" t="s">
        <v>3237</v>
      </c>
      <c r="E876" s="166" t="s">
        <v>1587</v>
      </c>
      <c r="F876" s="166" t="s">
        <v>3264</v>
      </c>
      <c r="G876" s="173" t="s">
        <v>3835</v>
      </c>
      <c r="H876" s="139" t="s">
        <v>3308</v>
      </c>
      <c r="I876" s="142">
        <v>564000</v>
      </c>
      <c r="J876" s="142" t="s">
        <v>3200</v>
      </c>
      <c r="K876" s="188"/>
      <c r="L876" s="200">
        <v>42000</v>
      </c>
    </row>
    <row r="877" spans="1:12">
      <c r="A877" s="72">
        <v>109</v>
      </c>
      <c r="B877" s="72">
        <v>20</v>
      </c>
      <c r="C877" s="168" t="s">
        <v>3212</v>
      </c>
      <c r="D877" s="88" t="s">
        <v>3238</v>
      </c>
      <c r="E877" s="166" t="s">
        <v>1597</v>
      </c>
      <c r="F877" s="166" t="s">
        <v>3265</v>
      </c>
      <c r="G877" s="173" t="s">
        <v>3836</v>
      </c>
      <c r="H877" s="139" t="s">
        <v>3309</v>
      </c>
      <c r="I877" s="142">
        <v>725000</v>
      </c>
      <c r="J877" s="142" t="s">
        <v>3199</v>
      </c>
      <c r="K877" s="188"/>
      <c r="L877" s="200">
        <v>55000</v>
      </c>
    </row>
    <row r="878" spans="1:12">
      <c r="A878" s="72">
        <v>109</v>
      </c>
      <c r="B878" s="72">
        <v>21</v>
      </c>
      <c r="C878" s="168" t="s">
        <v>3213</v>
      </c>
      <c r="D878" s="88" t="s">
        <v>1719</v>
      </c>
      <c r="E878" s="166" t="s">
        <v>1095</v>
      </c>
      <c r="F878" s="166" t="s">
        <v>3266</v>
      </c>
      <c r="G878" s="173" t="s">
        <v>3825</v>
      </c>
      <c r="H878" s="139" t="s">
        <v>3310</v>
      </c>
      <c r="I878" s="142">
        <v>587000</v>
      </c>
      <c r="J878" s="142" t="s">
        <v>3144</v>
      </c>
      <c r="K878" s="188"/>
      <c r="L878" s="200">
        <v>44500</v>
      </c>
    </row>
    <row r="879" spans="1:12">
      <c r="A879" s="72">
        <v>109</v>
      </c>
      <c r="B879" s="72">
        <v>22</v>
      </c>
      <c r="C879" s="168" t="s">
        <v>2471</v>
      </c>
      <c r="D879" s="88" t="s">
        <v>3239</v>
      </c>
      <c r="E879" s="166" t="s">
        <v>1597</v>
      </c>
      <c r="F879" s="166" t="s">
        <v>3267</v>
      </c>
      <c r="G879" s="139" t="s">
        <v>3823</v>
      </c>
      <c r="H879" s="139" t="s">
        <v>3311</v>
      </c>
      <c r="I879" s="142">
        <v>600000</v>
      </c>
      <c r="J879" s="142" t="s">
        <v>3199</v>
      </c>
      <c r="K879" s="188"/>
      <c r="L879" s="200">
        <v>44000</v>
      </c>
    </row>
    <row r="880" spans="1:12">
      <c r="A880" s="72">
        <v>109</v>
      </c>
      <c r="B880" s="72">
        <v>23</v>
      </c>
      <c r="C880" s="168" t="s">
        <v>1721</v>
      </c>
      <c r="D880" s="88" t="s">
        <v>3240</v>
      </c>
      <c r="E880" s="166" t="s">
        <v>3257</v>
      </c>
      <c r="F880" s="166" t="s">
        <v>3268</v>
      </c>
      <c r="G880" s="173" t="s">
        <v>3837</v>
      </c>
      <c r="H880" s="139" t="s">
        <v>3312</v>
      </c>
      <c r="I880" s="142">
        <v>450000</v>
      </c>
      <c r="J880" s="142" t="s">
        <v>3199</v>
      </c>
      <c r="K880" s="188"/>
      <c r="L880" s="200">
        <v>35000</v>
      </c>
    </row>
    <row r="881" spans="1:12">
      <c r="A881" s="72">
        <v>109</v>
      </c>
      <c r="B881" s="72">
        <v>24</v>
      </c>
      <c r="C881" s="168" t="s">
        <v>3214</v>
      </c>
      <c r="D881" s="88" t="s">
        <v>3241</v>
      </c>
      <c r="E881" s="166" t="s">
        <v>1597</v>
      </c>
      <c r="F881" s="166" t="s">
        <v>3269</v>
      </c>
      <c r="G881" s="173" t="s">
        <v>3829</v>
      </c>
      <c r="H881" s="139" t="s">
        <v>3313</v>
      </c>
      <c r="I881" s="142">
        <v>593000</v>
      </c>
      <c r="J881" s="142" t="s">
        <v>3199</v>
      </c>
      <c r="K881" s="188"/>
      <c r="L881" s="200">
        <v>47000</v>
      </c>
    </row>
    <row r="882" spans="1:12">
      <c r="A882" s="72">
        <v>109</v>
      </c>
      <c r="B882" s="72">
        <v>25</v>
      </c>
      <c r="C882" s="168" t="s">
        <v>3215</v>
      </c>
      <c r="D882" s="88" t="s">
        <v>3242</v>
      </c>
      <c r="E882" s="166" t="s">
        <v>3256</v>
      </c>
      <c r="F882" s="166" t="s">
        <v>3270</v>
      </c>
      <c r="G882" s="173" t="s">
        <v>3837</v>
      </c>
      <c r="H882" s="139" t="s">
        <v>3314</v>
      </c>
      <c r="I882" s="142">
        <v>1062000</v>
      </c>
      <c r="J882" s="142" t="s">
        <v>3199</v>
      </c>
      <c r="K882" s="188"/>
      <c r="L882" s="200">
        <v>101500</v>
      </c>
    </row>
    <row r="883" spans="1:12">
      <c r="A883" s="72">
        <v>109</v>
      </c>
      <c r="B883" s="72">
        <v>26</v>
      </c>
      <c r="C883" s="168" t="s">
        <v>1623</v>
      </c>
      <c r="D883" s="88" t="s">
        <v>1094</v>
      </c>
      <c r="E883" s="166" t="s">
        <v>3258</v>
      </c>
      <c r="F883" s="166" t="s">
        <v>3271</v>
      </c>
      <c r="G883" s="139" t="s">
        <v>3823</v>
      </c>
      <c r="H883" s="139" t="s">
        <v>3315</v>
      </c>
      <c r="I883" s="142">
        <v>547000</v>
      </c>
      <c r="J883" s="142" t="s">
        <v>3199</v>
      </c>
      <c r="K883" s="188"/>
      <c r="L883" s="200">
        <v>41000</v>
      </c>
    </row>
    <row r="884" spans="1:12">
      <c r="A884" s="72">
        <v>109</v>
      </c>
      <c r="B884" s="72">
        <v>27</v>
      </c>
      <c r="C884" s="168" t="s">
        <v>2084</v>
      </c>
      <c r="D884" s="88" t="s">
        <v>3243</v>
      </c>
      <c r="E884" s="166" t="s">
        <v>2154</v>
      </c>
      <c r="F884" s="166" t="s">
        <v>3272</v>
      </c>
      <c r="G884" s="139" t="s">
        <v>3823</v>
      </c>
      <c r="H884" s="139" t="s">
        <v>3316</v>
      </c>
      <c r="I884" s="142">
        <v>369000</v>
      </c>
      <c r="J884" s="142" t="s">
        <v>3203</v>
      </c>
      <c r="K884" s="188"/>
      <c r="L884" s="200">
        <v>24400</v>
      </c>
    </row>
    <row r="885" spans="1:12">
      <c r="A885" s="72">
        <v>109</v>
      </c>
      <c r="B885" s="72">
        <v>28</v>
      </c>
      <c r="C885" s="168" t="s">
        <v>3216</v>
      </c>
      <c r="D885" s="88" t="s">
        <v>3244</v>
      </c>
      <c r="E885" s="166" t="s">
        <v>3257</v>
      </c>
      <c r="F885" s="166" t="s">
        <v>3273</v>
      </c>
      <c r="G885" s="173" t="s">
        <v>3838</v>
      </c>
      <c r="H885" s="139" t="s">
        <v>3317</v>
      </c>
      <c r="I885" s="142">
        <v>480000</v>
      </c>
      <c r="J885" s="142" t="s">
        <v>3204</v>
      </c>
      <c r="K885" s="188"/>
      <c r="L885" s="200">
        <v>39000</v>
      </c>
    </row>
    <row r="886" spans="1:12">
      <c r="A886" s="72">
        <v>109</v>
      </c>
      <c r="B886" s="72">
        <v>29</v>
      </c>
      <c r="C886" s="168" t="s">
        <v>2129</v>
      </c>
      <c r="D886" s="88" t="s">
        <v>1614</v>
      </c>
      <c r="E886" s="166" t="s">
        <v>3257</v>
      </c>
      <c r="F886" s="166" t="s">
        <v>3274</v>
      </c>
      <c r="G886" s="173" t="s">
        <v>3837</v>
      </c>
      <c r="H886" s="139" t="s">
        <v>3318</v>
      </c>
      <c r="I886" s="142">
        <v>680000</v>
      </c>
      <c r="J886" s="142" t="s">
        <v>3204</v>
      </c>
      <c r="K886" s="188"/>
      <c r="L886" s="200">
        <v>65000</v>
      </c>
    </row>
    <row r="887" spans="1:12">
      <c r="A887" s="72">
        <v>109</v>
      </c>
      <c r="B887" s="72">
        <v>30</v>
      </c>
      <c r="C887" s="168" t="s">
        <v>3217</v>
      </c>
      <c r="D887" s="88" t="s">
        <v>1596</v>
      </c>
      <c r="E887" s="166" t="s">
        <v>3258</v>
      </c>
      <c r="F887" s="166" t="s">
        <v>3275</v>
      </c>
      <c r="G887" s="139" t="s">
        <v>3823</v>
      </c>
      <c r="H887" s="139" t="s">
        <v>3319</v>
      </c>
      <c r="I887" s="142">
        <v>492000</v>
      </c>
      <c r="J887" s="142" t="s">
        <v>3204</v>
      </c>
      <c r="K887" s="188"/>
      <c r="L887" s="200">
        <v>40000</v>
      </c>
    </row>
    <row r="888" spans="1:12">
      <c r="A888" s="72">
        <v>109</v>
      </c>
      <c r="B888" s="72">
        <v>31</v>
      </c>
      <c r="C888" s="168" t="s">
        <v>3218</v>
      </c>
      <c r="D888" s="88" t="s">
        <v>3245</v>
      </c>
      <c r="E888" s="166" t="s">
        <v>3259</v>
      </c>
      <c r="F888" s="166" t="s">
        <v>3276</v>
      </c>
      <c r="G888" s="173" t="s">
        <v>3839</v>
      </c>
      <c r="H888" s="139" t="s">
        <v>3320</v>
      </c>
      <c r="I888" s="142">
        <v>671000</v>
      </c>
      <c r="J888" s="142" t="s">
        <v>3204</v>
      </c>
      <c r="K888" s="188"/>
      <c r="L888" s="200">
        <v>53000</v>
      </c>
    </row>
    <row r="889" spans="1:12">
      <c r="A889" s="72">
        <v>109</v>
      </c>
      <c r="B889" s="72">
        <v>32</v>
      </c>
      <c r="C889" s="168" t="s">
        <v>3219</v>
      </c>
      <c r="D889" s="88" t="s">
        <v>3246</v>
      </c>
      <c r="E889" s="166" t="s">
        <v>3256</v>
      </c>
      <c r="F889" s="166" t="s">
        <v>3277</v>
      </c>
      <c r="G889" s="139" t="s">
        <v>3823</v>
      </c>
      <c r="H889" s="139" t="s">
        <v>3321</v>
      </c>
      <c r="I889" s="142">
        <v>545000</v>
      </c>
      <c r="J889" s="142" t="s">
        <v>3204</v>
      </c>
      <c r="K889" s="188"/>
      <c r="L889" s="200">
        <v>47000</v>
      </c>
    </row>
    <row r="890" spans="1:12">
      <c r="A890" s="72">
        <v>109</v>
      </c>
      <c r="B890" s="72">
        <v>33</v>
      </c>
      <c r="C890" s="168" t="s">
        <v>1673</v>
      </c>
      <c r="D890" s="88" t="s">
        <v>3247</v>
      </c>
      <c r="E890" s="166" t="s">
        <v>1587</v>
      </c>
      <c r="F890" s="166" t="s">
        <v>3278</v>
      </c>
      <c r="G890" s="173" t="s">
        <v>3829</v>
      </c>
      <c r="H890" s="139" t="s">
        <v>3322</v>
      </c>
      <c r="I890" s="142">
        <v>718000</v>
      </c>
      <c r="J890" s="142" t="s">
        <v>3204</v>
      </c>
      <c r="K890" s="188"/>
      <c r="L890" s="200">
        <v>62000</v>
      </c>
    </row>
    <row r="891" spans="1:12">
      <c r="A891" s="72">
        <v>109</v>
      </c>
      <c r="B891" s="72">
        <v>34</v>
      </c>
      <c r="C891" s="168" t="s">
        <v>1653</v>
      </c>
      <c r="D891" s="88" t="s">
        <v>1654</v>
      </c>
      <c r="E891" s="166" t="s">
        <v>1587</v>
      </c>
      <c r="F891" s="166" t="s">
        <v>3279</v>
      </c>
      <c r="G891" s="139" t="s">
        <v>3821</v>
      </c>
      <c r="H891" s="139" t="s">
        <v>3323</v>
      </c>
      <c r="I891" s="142">
        <v>711000</v>
      </c>
      <c r="J891" s="142" t="s">
        <v>3204</v>
      </c>
      <c r="K891" s="188"/>
      <c r="L891" s="200">
        <v>61000</v>
      </c>
    </row>
    <row r="892" spans="1:12">
      <c r="A892" s="72">
        <v>109</v>
      </c>
      <c r="B892" s="72">
        <v>35</v>
      </c>
      <c r="C892" s="168" t="s">
        <v>2755</v>
      </c>
      <c r="D892" s="88" t="s">
        <v>3248</v>
      </c>
      <c r="E892" s="166" t="s">
        <v>1095</v>
      </c>
      <c r="F892" s="166" t="s">
        <v>3280</v>
      </c>
      <c r="G892" s="139" t="s">
        <v>3823</v>
      </c>
      <c r="H892" s="139" t="s">
        <v>3324</v>
      </c>
      <c r="I892" s="142">
        <v>748000</v>
      </c>
      <c r="J892" s="142" t="s">
        <v>3203</v>
      </c>
      <c r="K892" s="188"/>
      <c r="L892" s="200">
        <v>66000</v>
      </c>
    </row>
    <row r="893" spans="1:12">
      <c r="A893" s="72">
        <v>109</v>
      </c>
      <c r="B893" s="72">
        <v>36</v>
      </c>
      <c r="C893" s="168" t="s">
        <v>3402</v>
      </c>
      <c r="D893" s="88" t="s">
        <v>1646</v>
      </c>
      <c r="E893" s="166" t="s">
        <v>3258</v>
      </c>
      <c r="F893" s="166" t="s">
        <v>3281</v>
      </c>
      <c r="G893" s="173" t="s">
        <v>3840</v>
      </c>
      <c r="H893" s="139" t="s">
        <v>3325</v>
      </c>
      <c r="I893" s="142">
        <v>661000</v>
      </c>
      <c r="J893" s="142" t="s">
        <v>3204</v>
      </c>
      <c r="K893" s="188"/>
      <c r="L893" s="200">
        <v>55500</v>
      </c>
    </row>
    <row r="894" spans="1:12">
      <c r="A894" s="72">
        <v>109</v>
      </c>
      <c r="B894" s="72">
        <v>37</v>
      </c>
      <c r="C894" s="168" t="s">
        <v>2355</v>
      </c>
      <c r="D894" s="88" t="s">
        <v>3243</v>
      </c>
      <c r="E894" s="166" t="s">
        <v>3256</v>
      </c>
      <c r="F894" s="166" t="s">
        <v>3282</v>
      </c>
      <c r="G894" s="173" t="s">
        <v>3829</v>
      </c>
      <c r="H894" s="139" t="s">
        <v>3326</v>
      </c>
      <c r="I894" s="142">
        <v>574000</v>
      </c>
      <c r="J894" s="142" t="s">
        <v>3204</v>
      </c>
      <c r="K894" s="188"/>
      <c r="L894" s="200">
        <v>42800</v>
      </c>
    </row>
    <row r="895" spans="1:12">
      <c r="A895" s="72">
        <v>109</v>
      </c>
      <c r="B895" s="72">
        <v>38</v>
      </c>
      <c r="C895" s="168" t="s">
        <v>2227</v>
      </c>
      <c r="D895" s="88" t="s">
        <v>3238</v>
      </c>
      <c r="E895" s="166" t="s">
        <v>3260</v>
      </c>
      <c r="F895" s="166" t="s">
        <v>3283</v>
      </c>
      <c r="G895" s="173" t="s">
        <v>3829</v>
      </c>
      <c r="H895" s="139" t="s">
        <v>3327</v>
      </c>
      <c r="I895" s="142">
        <v>553000</v>
      </c>
      <c r="J895" s="142" t="s">
        <v>3206</v>
      </c>
      <c r="K895" s="188"/>
      <c r="L895" s="200">
        <v>42000</v>
      </c>
    </row>
    <row r="896" spans="1:12">
      <c r="A896" s="72">
        <v>109</v>
      </c>
      <c r="B896" s="72">
        <v>39</v>
      </c>
      <c r="C896" s="168" t="s">
        <v>1633</v>
      </c>
      <c r="D896" s="88" t="s">
        <v>3249</v>
      </c>
      <c r="E896" s="166" t="s">
        <v>3256</v>
      </c>
      <c r="F896" s="166" t="s">
        <v>3284</v>
      </c>
      <c r="G896" s="173" t="s">
        <v>3829</v>
      </c>
      <c r="H896" s="139" t="s">
        <v>3328</v>
      </c>
      <c r="I896" s="142">
        <v>794000</v>
      </c>
      <c r="J896" s="142" t="s">
        <v>3204</v>
      </c>
      <c r="K896" s="188"/>
      <c r="L896" s="200">
        <v>72000</v>
      </c>
    </row>
    <row r="897" spans="1:12">
      <c r="A897" s="72">
        <v>109</v>
      </c>
      <c r="B897" s="72">
        <v>40</v>
      </c>
      <c r="C897" s="168" t="s">
        <v>3220</v>
      </c>
      <c r="D897" s="88" t="s">
        <v>3250</v>
      </c>
      <c r="E897" s="166" t="s">
        <v>1587</v>
      </c>
      <c r="F897" s="166" t="s">
        <v>3285</v>
      </c>
      <c r="G897" s="173" t="s">
        <v>3836</v>
      </c>
      <c r="H897" s="139" t="s">
        <v>3329</v>
      </c>
      <c r="I897" s="142">
        <v>1176000</v>
      </c>
      <c r="J897" s="142" t="s">
        <v>3204</v>
      </c>
      <c r="K897" s="188"/>
      <c r="L897" s="200">
        <v>119000</v>
      </c>
    </row>
    <row r="898" spans="1:12">
      <c r="A898" s="313">
        <v>109</v>
      </c>
      <c r="B898" s="313">
        <v>41</v>
      </c>
      <c r="C898" s="314" t="s">
        <v>3221</v>
      </c>
      <c r="D898" s="326" t="s">
        <v>1674</v>
      </c>
      <c r="E898" s="316" t="s">
        <v>3256</v>
      </c>
      <c r="F898" s="316" t="s">
        <v>3286</v>
      </c>
      <c r="G898" s="318" t="s">
        <v>3823</v>
      </c>
      <c r="H898" s="318" t="s">
        <v>3330</v>
      </c>
      <c r="I898" s="325">
        <v>770000</v>
      </c>
      <c r="J898" s="325" t="s">
        <v>3204</v>
      </c>
      <c r="K898" s="326" t="s">
        <v>2938</v>
      </c>
      <c r="L898" s="200">
        <v>66000</v>
      </c>
    </row>
    <row r="899" spans="1:12">
      <c r="A899" s="313">
        <v>109</v>
      </c>
      <c r="B899" s="313">
        <v>42</v>
      </c>
      <c r="C899" s="314" t="s">
        <v>1627</v>
      </c>
      <c r="D899" s="326" t="s">
        <v>1659</v>
      </c>
      <c r="E899" s="316" t="s">
        <v>3257</v>
      </c>
      <c r="F899" s="316" t="s">
        <v>3287</v>
      </c>
      <c r="G899" s="318" t="s">
        <v>3823</v>
      </c>
      <c r="H899" s="318" t="s">
        <v>3331</v>
      </c>
      <c r="I899" s="325">
        <v>800000</v>
      </c>
      <c r="J899" s="325" t="s">
        <v>3204</v>
      </c>
      <c r="K899" s="326" t="s">
        <v>2938</v>
      </c>
      <c r="L899" s="200">
        <v>67000</v>
      </c>
    </row>
    <row r="900" spans="1:12" ht="33">
      <c r="A900" s="183">
        <v>109</v>
      </c>
      <c r="B900" s="183">
        <v>43</v>
      </c>
      <c r="C900" s="189" t="s">
        <v>3222</v>
      </c>
      <c r="D900" s="184" t="s">
        <v>1659</v>
      </c>
      <c r="E900" s="191" t="s">
        <v>1587</v>
      </c>
      <c r="F900" s="191" t="s">
        <v>3288</v>
      </c>
      <c r="G900" s="192" t="s">
        <v>3823</v>
      </c>
      <c r="H900" s="192" t="s">
        <v>3332</v>
      </c>
      <c r="I900" s="185">
        <v>900000</v>
      </c>
      <c r="J900" s="185" t="s">
        <v>3204</v>
      </c>
      <c r="K900" s="193" t="s">
        <v>3399</v>
      </c>
      <c r="L900" s="201">
        <v>80500</v>
      </c>
    </row>
    <row r="901" spans="1:12">
      <c r="A901" s="313">
        <v>109</v>
      </c>
      <c r="B901" s="313">
        <v>44</v>
      </c>
      <c r="C901" s="314" t="s">
        <v>1639</v>
      </c>
      <c r="D901" s="326" t="s">
        <v>1659</v>
      </c>
      <c r="E901" s="316" t="s">
        <v>3258</v>
      </c>
      <c r="F901" s="316" t="s">
        <v>3289</v>
      </c>
      <c r="G901" s="318" t="s">
        <v>3821</v>
      </c>
      <c r="H901" s="318" t="s">
        <v>3333</v>
      </c>
      <c r="I901" s="325">
        <v>670000</v>
      </c>
      <c r="J901" s="325" t="s">
        <v>3204</v>
      </c>
      <c r="K901" s="326" t="s">
        <v>3079</v>
      </c>
      <c r="L901" s="200">
        <v>56000</v>
      </c>
    </row>
    <row r="902" spans="1:12">
      <c r="A902" s="313">
        <v>109</v>
      </c>
      <c r="B902" s="313">
        <v>45</v>
      </c>
      <c r="C902" s="314" t="s">
        <v>1748</v>
      </c>
      <c r="D902" s="326" t="s">
        <v>1094</v>
      </c>
      <c r="E902" s="316" t="s">
        <v>1597</v>
      </c>
      <c r="F902" s="316" t="s">
        <v>3290</v>
      </c>
      <c r="G902" s="318" t="s">
        <v>3823</v>
      </c>
      <c r="H902" s="318" t="s">
        <v>3334</v>
      </c>
      <c r="I902" s="325">
        <v>693000</v>
      </c>
      <c r="J902" s="325" t="s">
        <v>3204</v>
      </c>
      <c r="K902" s="326" t="s">
        <v>3079</v>
      </c>
      <c r="L902" s="200">
        <v>55800</v>
      </c>
    </row>
    <row r="903" spans="1:12">
      <c r="A903" s="313">
        <v>109</v>
      </c>
      <c r="B903" s="313">
        <v>46</v>
      </c>
      <c r="C903" s="314" t="s">
        <v>3223</v>
      </c>
      <c r="D903" s="326" t="s">
        <v>3251</v>
      </c>
      <c r="E903" s="316" t="s">
        <v>3261</v>
      </c>
      <c r="F903" s="316" t="s">
        <v>3291</v>
      </c>
      <c r="G903" s="318" t="s">
        <v>3821</v>
      </c>
      <c r="H903" s="318" t="s">
        <v>3335</v>
      </c>
      <c r="I903" s="325">
        <v>637000</v>
      </c>
      <c r="J903" s="325" t="s">
        <v>3203</v>
      </c>
      <c r="K903" s="326" t="s">
        <v>3079</v>
      </c>
      <c r="L903" s="200">
        <v>59200</v>
      </c>
    </row>
    <row r="904" spans="1:12">
      <c r="A904" s="313">
        <v>109</v>
      </c>
      <c r="B904" s="313">
        <v>47</v>
      </c>
      <c r="C904" s="314" t="s">
        <v>2172</v>
      </c>
      <c r="D904" s="326" t="s">
        <v>1596</v>
      </c>
      <c r="E904" s="316" t="s">
        <v>3256</v>
      </c>
      <c r="F904" s="316" t="s">
        <v>3292</v>
      </c>
      <c r="G904" s="318" t="s">
        <v>3841</v>
      </c>
      <c r="H904" s="318" t="s">
        <v>3336</v>
      </c>
      <c r="I904" s="325">
        <v>503000</v>
      </c>
      <c r="J904" s="325" t="s">
        <v>3204</v>
      </c>
      <c r="K904" s="326" t="s">
        <v>3079</v>
      </c>
      <c r="L904" s="200">
        <v>29900</v>
      </c>
    </row>
    <row r="905" spans="1:12">
      <c r="A905" s="313">
        <v>109</v>
      </c>
      <c r="B905" s="313">
        <v>48</v>
      </c>
      <c r="C905" s="314" t="s">
        <v>3224</v>
      </c>
      <c r="D905" s="326" t="s">
        <v>3249</v>
      </c>
      <c r="E905" s="316" t="s">
        <v>3257</v>
      </c>
      <c r="F905" s="316" t="s">
        <v>3293</v>
      </c>
      <c r="G905" s="318" t="s">
        <v>3821</v>
      </c>
      <c r="H905" s="318" t="s">
        <v>3337</v>
      </c>
      <c r="I905" s="325">
        <v>1208000</v>
      </c>
      <c r="J905" s="325" t="s">
        <v>3208</v>
      </c>
      <c r="K905" s="326" t="s">
        <v>3209</v>
      </c>
      <c r="L905" s="200">
        <v>144178</v>
      </c>
    </row>
    <row r="906" spans="1:12">
      <c r="A906" s="72">
        <v>109</v>
      </c>
      <c r="B906" s="72">
        <v>49</v>
      </c>
      <c r="C906" s="168" t="s">
        <v>1696</v>
      </c>
      <c r="D906" s="88" t="s">
        <v>1697</v>
      </c>
      <c r="E906" s="166" t="s">
        <v>3258</v>
      </c>
      <c r="F906" s="166" t="s">
        <v>3294</v>
      </c>
      <c r="G906" s="173" t="s">
        <v>3842</v>
      </c>
      <c r="H906" s="139" t="s">
        <v>3338</v>
      </c>
      <c r="I906" s="142">
        <v>1177000</v>
      </c>
      <c r="J906" s="142" t="s">
        <v>3204</v>
      </c>
      <c r="K906" s="188"/>
      <c r="L906" s="200">
        <v>101000</v>
      </c>
    </row>
    <row r="907" spans="1:12">
      <c r="A907" s="72">
        <v>109</v>
      </c>
      <c r="B907" s="72">
        <v>50</v>
      </c>
      <c r="C907" s="168" t="s">
        <v>3225</v>
      </c>
      <c r="D907" s="88" t="s">
        <v>1719</v>
      </c>
      <c r="E907" s="166" t="s">
        <v>3261</v>
      </c>
      <c r="F907" s="166" t="s">
        <v>3295</v>
      </c>
      <c r="G907" s="173" t="s">
        <v>3838</v>
      </c>
      <c r="H907" s="139" t="s">
        <v>3339</v>
      </c>
      <c r="I907" s="142">
        <v>809000</v>
      </c>
      <c r="J907" s="142" t="s">
        <v>3204</v>
      </c>
      <c r="K907" s="188"/>
      <c r="L907" s="200">
        <v>74000</v>
      </c>
    </row>
    <row r="908" spans="1:12">
      <c r="A908" s="72">
        <v>109</v>
      </c>
      <c r="B908" s="72">
        <v>51</v>
      </c>
      <c r="C908" s="168" t="s">
        <v>1969</v>
      </c>
      <c r="D908" s="88" t="s">
        <v>1682</v>
      </c>
      <c r="E908" s="166" t="s">
        <v>3260</v>
      </c>
      <c r="F908" s="166" t="s">
        <v>3296</v>
      </c>
      <c r="G908" s="139" t="s">
        <v>3823</v>
      </c>
      <c r="H908" s="139" t="s">
        <v>3340</v>
      </c>
      <c r="I908" s="142">
        <v>857000</v>
      </c>
      <c r="J908" s="142" t="s">
        <v>3204</v>
      </c>
      <c r="K908" s="188"/>
      <c r="L908" s="200">
        <v>77300</v>
      </c>
    </row>
    <row r="909" spans="1:12">
      <c r="A909" s="72">
        <v>109</v>
      </c>
      <c r="B909" s="72">
        <v>52</v>
      </c>
      <c r="C909" s="168" t="s">
        <v>3226</v>
      </c>
      <c r="D909" s="88" t="s">
        <v>3252</v>
      </c>
      <c r="E909" s="166" t="s">
        <v>3262</v>
      </c>
      <c r="F909" s="166" t="s">
        <v>3297</v>
      </c>
      <c r="G909" s="139" t="s">
        <v>3821</v>
      </c>
      <c r="H909" s="139" t="s">
        <v>3341</v>
      </c>
      <c r="I909" s="142">
        <v>462000</v>
      </c>
      <c r="J909" s="142" t="s">
        <v>3203</v>
      </c>
      <c r="K909" s="188"/>
      <c r="L909" s="200">
        <v>26000</v>
      </c>
    </row>
    <row r="910" spans="1:12">
      <c r="A910" s="72">
        <v>109</v>
      </c>
      <c r="B910" s="72">
        <v>53</v>
      </c>
      <c r="C910" s="168" t="s">
        <v>1689</v>
      </c>
      <c r="D910" s="88" t="s">
        <v>3247</v>
      </c>
      <c r="E910" s="166" t="s">
        <v>1587</v>
      </c>
      <c r="F910" s="166" t="s">
        <v>3298</v>
      </c>
      <c r="G910" s="173" t="s">
        <v>3829</v>
      </c>
      <c r="H910" s="139" t="s">
        <v>3342</v>
      </c>
      <c r="I910" s="142">
        <v>618000</v>
      </c>
      <c r="J910" s="142" t="s">
        <v>3204</v>
      </c>
      <c r="K910" s="188"/>
      <c r="L910" s="200">
        <v>46000</v>
      </c>
    </row>
    <row r="911" spans="1:12">
      <c r="A911" s="72">
        <v>109</v>
      </c>
      <c r="B911" s="72">
        <v>54</v>
      </c>
      <c r="C911" s="168" t="s">
        <v>3227</v>
      </c>
      <c r="D911" s="88" t="s">
        <v>3253</v>
      </c>
      <c r="E911" s="166" t="s">
        <v>1597</v>
      </c>
      <c r="F911" s="166" t="s">
        <v>3299</v>
      </c>
      <c r="G911" s="139" t="s">
        <v>3823</v>
      </c>
      <c r="H911" s="139" t="s">
        <v>3343</v>
      </c>
      <c r="I911" s="142">
        <v>823000</v>
      </c>
      <c r="J911" s="142" t="s">
        <v>3204</v>
      </c>
      <c r="K911" s="188"/>
      <c r="L911" s="200">
        <v>75900</v>
      </c>
    </row>
    <row r="912" spans="1:12" ht="33">
      <c r="A912" s="183">
        <v>109</v>
      </c>
      <c r="B912" s="183">
        <v>55</v>
      </c>
      <c r="C912" s="189" t="s">
        <v>1684</v>
      </c>
      <c r="D912" s="184" t="s">
        <v>3244</v>
      </c>
      <c r="E912" s="191" t="s">
        <v>3256</v>
      </c>
      <c r="F912" s="191" t="s">
        <v>3211</v>
      </c>
      <c r="G912" s="192" t="s">
        <v>3823</v>
      </c>
      <c r="H912" s="192" t="s">
        <v>3344</v>
      </c>
      <c r="I912" s="185">
        <v>1085000</v>
      </c>
      <c r="J912" s="185" t="s">
        <v>3352</v>
      </c>
      <c r="K912" s="193" t="s">
        <v>3706</v>
      </c>
      <c r="L912" s="201">
        <v>117400</v>
      </c>
    </row>
    <row r="913" spans="1:12">
      <c r="A913" s="72">
        <v>109</v>
      </c>
      <c r="B913" s="72">
        <v>56</v>
      </c>
      <c r="C913" s="168" t="s">
        <v>1711</v>
      </c>
      <c r="D913" s="88" t="s">
        <v>1685</v>
      </c>
      <c r="E913" s="166" t="s">
        <v>1587</v>
      </c>
      <c r="F913" s="166" t="s">
        <v>3361</v>
      </c>
      <c r="G913" s="173" t="s">
        <v>3829</v>
      </c>
      <c r="H913" s="139" t="s">
        <v>3373</v>
      </c>
      <c r="I913" s="142">
        <v>665000</v>
      </c>
      <c r="J913" s="142" t="s">
        <v>3199</v>
      </c>
      <c r="K913" s="188"/>
      <c r="L913" s="200">
        <v>55000</v>
      </c>
    </row>
    <row r="914" spans="1:12">
      <c r="A914" s="72">
        <v>109</v>
      </c>
      <c r="B914" s="72">
        <v>57</v>
      </c>
      <c r="C914" s="168" t="s">
        <v>3354</v>
      </c>
      <c r="D914" s="88" t="s">
        <v>1685</v>
      </c>
      <c r="E914" s="166" t="s">
        <v>1597</v>
      </c>
      <c r="F914" s="166" t="s">
        <v>3362</v>
      </c>
      <c r="G914" s="173" t="s">
        <v>3843</v>
      </c>
      <c r="H914" s="139" t="s">
        <v>3374</v>
      </c>
      <c r="I914" s="142">
        <v>690000</v>
      </c>
      <c r="J914" s="142" t="s">
        <v>3199</v>
      </c>
      <c r="K914" s="188"/>
      <c r="L914" s="200">
        <v>58000</v>
      </c>
    </row>
    <row r="915" spans="1:12">
      <c r="A915" s="72">
        <v>109</v>
      </c>
      <c r="B915" s="72">
        <v>58</v>
      </c>
      <c r="C915" s="168" t="s">
        <v>1949</v>
      </c>
      <c r="D915" s="88" t="s">
        <v>1685</v>
      </c>
      <c r="E915" s="166" t="s">
        <v>1587</v>
      </c>
      <c r="F915" s="166" t="s">
        <v>3363</v>
      </c>
      <c r="G915" s="139" t="s">
        <v>3823</v>
      </c>
      <c r="H915" s="139" t="s">
        <v>3375</v>
      </c>
      <c r="I915" s="142">
        <v>753000</v>
      </c>
      <c r="J915" s="142" t="s">
        <v>3199</v>
      </c>
      <c r="K915" s="188"/>
      <c r="L915" s="200">
        <v>66100</v>
      </c>
    </row>
    <row r="916" spans="1:12">
      <c r="A916" s="72">
        <v>109</v>
      </c>
      <c r="B916" s="72">
        <v>59</v>
      </c>
      <c r="C916" s="168" t="s">
        <v>2223</v>
      </c>
      <c r="D916" s="88" t="s">
        <v>3357</v>
      </c>
      <c r="E916" s="166" t="s">
        <v>3353</v>
      </c>
      <c r="F916" s="166" t="s">
        <v>3364</v>
      </c>
      <c r="G916" s="173" t="s">
        <v>3844</v>
      </c>
      <c r="H916" s="139" t="s">
        <v>3376</v>
      </c>
      <c r="I916" s="142">
        <v>687000</v>
      </c>
      <c r="J916" s="142" t="s">
        <v>3199</v>
      </c>
      <c r="K916" s="188"/>
      <c r="L916" s="200">
        <v>59000</v>
      </c>
    </row>
    <row r="917" spans="1:12">
      <c r="A917" s="72">
        <v>109</v>
      </c>
      <c r="B917" s="72">
        <v>60</v>
      </c>
      <c r="C917" s="168" t="s">
        <v>1578</v>
      </c>
      <c r="D917" s="88" t="s">
        <v>1659</v>
      </c>
      <c r="E917" s="166" t="s">
        <v>1597</v>
      </c>
      <c r="F917" s="166" t="s">
        <v>3365</v>
      </c>
      <c r="G917" s="139" t="s">
        <v>3823</v>
      </c>
      <c r="H917" s="139" t="s">
        <v>3377</v>
      </c>
      <c r="I917" s="142">
        <v>554000</v>
      </c>
      <c r="J917" s="142" t="s">
        <v>3199</v>
      </c>
      <c r="K917" s="188"/>
      <c r="L917" s="200">
        <v>38000</v>
      </c>
    </row>
    <row r="918" spans="1:12">
      <c r="A918" s="72">
        <v>109</v>
      </c>
      <c r="B918" s="72">
        <v>61</v>
      </c>
      <c r="C918" s="168" t="s">
        <v>3403</v>
      </c>
      <c r="D918" s="88" t="s">
        <v>1685</v>
      </c>
      <c r="E918" s="166" t="s">
        <v>1587</v>
      </c>
      <c r="F918" s="166" t="s">
        <v>3366</v>
      </c>
      <c r="G918" s="139" t="s">
        <v>3823</v>
      </c>
      <c r="H918" s="139" t="s">
        <v>3378</v>
      </c>
      <c r="I918" s="142">
        <v>824000</v>
      </c>
      <c r="J918" s="142" t="s">
        <v>3199</v>
      </c>
      <c r="K918" s="188"/>
      <c r="L918" s="200">
        <v>76000</v>
      </c>
    </row>
    <row r="919" spans="1:12">
      <c r="A919" s="72">
        <v>109</v>
      </c>
      <c r="B919" s="72">
        <v>62</v>
      </c>
      <c r="C919" s="168" t="s">
        <v>3355</v>
      </c>
      <c r="D919" s="88" t="s">
        <v>3358</v>
      </c>
      <c r="E919" s="166" t="s">
        <v>1597</v>
      </c>
      <c r="F919" s="166" t="s">
        <v>3367</v>
      </c>
      <c r="G919" s="173" t="s">
        <v>3825</v>
      </c>
      <c r="H919" s="139" t="s">
        <v>3379</v>
      </c>
      <c r="I919" s="142">
        <v>680000</v>
      </c>
      <c r="J919" s="142" t="s">
        <v>3199</v>
      </c>
      <c r="K919" s="188"/>
      <c r="L919" s="200">
        <v>51800</v>
      </c>
    </row>
    <row r="920" spans="1:12">
      <c r="A920" s="72">
        <v>109</v>
      </c>
      <c r="B920" s="72">
        <v>63</v>
      </c>
      <c r="C920" s="168" t="s">
        <v>2915</v>
      </c>
      <c r="D920" s="88" t="s">
        <v>3359</v>
      </c>
      <c r="E920" s="166" t="s">
        <v>1095</v>
      </c>
      <c r="F920" s="166" t="s">
        <v>3368</v>
      </c>
      <c r="G920" s="173" t="s">
        <v>3845</v>
      </c>
      <c r="H920" s="139" t="s">
        <v>3380</v>
      </c>
      <c r="I920" s="142">
        <v>600000</v>
      </c>
      <c r="J920" s="142" t="s">
        <v>3385</v>
      </c>
      <c r="K920" s="188"/>
      <c r="L920" s="200">
        <v>35000</v>
      </c>
    </row>
    <row r="921" spans="1:12">
      <c r="A921" s="72">
        <v>109</v>
      </c>
      <c r="B921" s="72">
        <v>64</v>
      </c>
      <c r="C921" s="168" t="s">
        <v>3356</v>
      </c>
      <c r="D921" s="88" t="s">
        <v>3359</v>
      </c>
      <c r="E921" s="166" t="s">
        <v>1597</v>
      </c>
      <c r="F921" s="166" t="s">
        <v>3369</v>
      </c>
      <c r="G921" s="139" t="s">
        <v>3823</v>
      </c>
      <c r="H921" s="139" t="s">
        <v>3381</v>
      </c>
      <c r="I921" s="142">
        <v>566000</v>
      </c>
      <c r="J921" s="142" t="s">
        <v>3385</v>
      </c>
      <c r="K921" s="188"/>
      <c r="L921" s="200">
        <v>49600</v>
      </c>
    </row>
    <row r="922" spans="1:12">
      <c r="A922" s="72">
        <v>109</v>
      </c>
      <c r="B922" s="72">
        <v>65</v>
      </c>
      <c r="C922" s="168" t="s">
        <v>1649</v>
      </c>
      <c r="D922" s="88" t="s">
        <v>1651</v>
      </c>
      <c r="E922" s="166" t="s">
        <v>1597</v>
      </c>
      <c r="F922" s="166" t="s">
        <v>3370</v>
      </c>
      <c r="G922" s="173" t="s">
        <v>3825</v>
      </c>
      <c r="H922" s="139" t="s">
        <v>3382</v>
      </c>
      <c r="I922" s="142">
        <v>600000</v>
      </c>
      <c r="J922" s="142" t="s">
        <v>3385</v>
      </c>
      <c r="K922" s="188"/>
      <c r="L922" s="200">
        <v>54000</v>
      </c>
    </row>
    <row r="923" spans="1:12">
      <c r="A923" s="72">
        <v>109</v>
      </c>
      <c r="B923" s="72">
        <v>66</v>
      </c>
      <c r="C923" s="168" t="s">
        <v>2803</v>
      </c>
      <c r="D923" s="88" t="s">
        <v>3360</v>
      </c>
      <c r="E923" s="166" t="s">
        <v>1597</v>
      </c>
      <c r="F923" s="166" t="s">
        <v>3371</v>
      </c>
      <c r="G923" s="173" t="s">
        <v>3829</v>
      </c>
      <c r="H923" s="139" t="s">
        <v>3383</v>
      </c>
      <c r="I923" s="142">
        <v>700000</v>
      </c>
      <c r="J923" s="142" t="s">
        <v>3385</v>
      </c>
      <c r="K923" s="188"/>
      <c r="L923" s="200">
        <v>56000</v>
      </c>
    </row>
    <row r="924" spans="1:12">
      <c r="A924" s="72">
        <v>109</v>
      </c>
      <c r="B924" s="72">
        <v>67</v>
      </c>
      <c r="C924" s="168" t="s">
        <v>1888</v>
      </c>
      <c r="D924" s="88" t="s">
        <v>1603</v>
      </c>
      <c r="E924" s="166" t="s">
        <v>1587</v>
      </c>
      <c r="F924" s="166" t="s">
        <v>3372</v>
      </c>
      <c r="G924" s="139" t="s">
        <v>3823</v>
      </c>
      <c r="H924" s="139" t="s">
        <v>3384</v>
      </c>
      <c r="I924" s="142">
        <v>700000</v>
      </c>
      <c r="J924" s="142" t="s">
        <v>3385</v>
      </c>
      <c r="K924" s="188"/>
      <c r="L924" s="200">
        <v>58000</v>
      </c>
    </row>
    <row r="925" spans="1:12">
      <c r="A925" s="72">
        <v>109</v>
      </c>
      <c r="B925" s="72">
        <v>68</v>
      </c>
      <c r="C925" s="168" t="s">
        <v>2188</v>
      </c>
      <c r="D925" s="88" t="s">
        <v>1685</v>
      </c>
      <c r="E925" s="166" t="s">
        <v>1587</v>
      </c>
      <c r="F925" s="166" t="s">
        <v>3386</v>
      </c>
      <c r="G925" s="139" t="s">
        <v>3823</v>
      </c>
      <c r="H925" s="139" t="s">
        <v>3387</v>
      </c>
      <c r="I925" s="142">
        <v>616000</v>
      </c>
      <c r="J925" s="142" t="s">
        <v>3385</v>
      </c>
      <c r="K925" s="188"/>
      <c r="L925" s="200">
        <v>50000</v>
      </c>
    </row>
    <row r="926" spans="1:12">
      <c r="A926" s="313">
        <v>109</v>
      </c>
      <c r="B926" s="313">
        <v>69</v>
      </c>
      <c r="C926" s="314" t="s">
        <v>2844</v>
      </c>
      <c r="D926" s="315" t="s">
        <v>2799</v>
      </c>
      <c r="E926" s="316" t="s">
        <v>487</v>
      </c>
      <c r="F926" s="316" t="s">
        <v>3390</v>
      </c>
      <c r="G926" s="318" t="s">
        <v>3823</v>
      </c>
      <c r="H926" s="318" t="s">
        <v>3388</v>
      </c>
      <c r="I926" s="325">
        <v>800000</v>
      </c>
      <c r="J926" s="325" t="s">
        <v>3389</v>
      </c>
      <c r="K926" s="326" t="s">
        <v>3079</v>
      </c>
      <c r="L926" s="321">
        <v>79400</v>
      </c>
    </row>
    <row r="927" spans="1:12">
      <c r="A927" s="183">
        <v>109</v>
      </c>
      <c r="B927" s="183">
        <v>70</v>
      </c>
      <c r="C927" s="189" t="s">
        <v>3392</v>
      </c>
      <c r="D927" s="190" t="s">
        <v>3393</v>
      </c>
      <c r="E927" s="191" t="s">
        <v>2154</v>
      </c>
      <c r="F927" s="191" t="s">
        <v>3394</v>
      </c>
      <c r="G927" s="192" t="s">
        <v>3821</v>
      </c>
      <c r="H927" s="192" t="s">
        <v>3395</v>
      </c>
      <c r="I927" s="185">
        <v>798000</v>
      </c>
      <c r="J927" s="185" t="s">
        <v>3144</v>
      </c>
      <c r="K927" s="184" t="s">
        <v>3708</v>
      </c>
      <c r="L927" s="201">
        <v>43000</v>
      </c>
    </row>
    <row r="928" spans="1:12" ht="33">
      <c r="A928" s="147">
        <v>109</v>
      </c>
      <c r="B928" s="147" t="s">
        <v>3418</v>
      </c>
      <c r="C928" s="147" t="s">
        <v>1635</v>
      </c>
      <c r="D928" s="170" t="s">
        <v>3408</v>
      </c>
      <c r="E928" s="170" t="s">
        <v>1587</v>
      </c>
      <c r="F928" s="172" t="s">
        <v>3409</v>
      </c>
      <c r="G928" s="171" t="s">
        <v>3846</v>
      </c>
      <c r="H928" s="147" t="s">
        <v>3410</v>
      </c>
      <c r="I928" s="150">
        <v>529340</v>
      </c>
      <c r="J928" s="186" t="s">
        <v>3411</v>
      </c>
      <c r="K928" s="187" t="s">
        <v>3412</v>
      </c>
      <c r="L928" s="186">
        <v>72340</v>
      </c>
    </row>
    <row r="929" spans="1:12" ht="33">
      <c r="A929" s="147">
        <v>109</v>
      </c>
      <c r="B929" s="147" t="s">
        <v>3419</v>
      </c>
      <c r="C929" s="147" t="s">
        <v>3146</v>
      </c>
      <c r="D929" s="170" t="s">
        <v>1614</v>
      </c>
      <c r="E929" s="170" t="s">
        <v>2154</v>
      </c>
      <c r="F929" s="172" t="s">
        <v>3404</v>
      </c>
      <c r="G929" s="171" t="s">
        <v>3846</v>
      </c>
      <c r="H929" s="147" t="s">
        <v>3405</v>
      </c>
      <c r="I929" s="150">
        <v>582000</v>
      </c>
      <c r="J929" s="186" t="s">
        <v>3406</v>
      </c>
      <c r="K929" s="187" t="s">
        <v>3407</v>
      </c>
      <c r="L929" s="186">
        <v>61000</v>
      </c>
    </row>
    <row r="930" spans="1:12" ht="33">
      <c r="A930" s="147">
        <v>109</v>
      </c>
      <c r="B930" s="147" t="s">
        <v>3134</v>
      </c>
      <c r="C930" s="147" t="s">
        <v>3414</v>
      </c>
      <c r="D930" s="170" t="s">
        <v>1822</v>
      </c>
      <c r="E930" s="170" t="s">
        <v>3415</v>
      </c>
      <c r="F930" s="172" t="s">
        <v>3416</v>
      </c>
      <c r="G930" s="171" t="s">
        <v>3846</v>
      </c>
      <c r="H930" s="147" t="s">
        <v>3417</v>
      </c>
      <c r="I930" s="150">
        <v>676660</v>
      </c>
      <c r="J930" s="186" t="s">
        <v>3406</v>
      </c>
      <c r="K930" s="187" t="s">
        <v>3413</v>
      </c>
      <c r="L930" s="186">
        <v>68660</v>
      </c>
    </row>
    <row r="931" spans="1:12">
      <c r="A931" s="72">
        <v>109</v>
      </c>
      <c r="B931" s="72">
        <v>74</v>
      </c>
      <c r="C931" s="72" t="s">
        <v>3420</v>
      </c>
      <c r="D931" s="51" t="s">
        <v>3421</v>
      </c>
      <c r="E931" s="51" t="s">
        <v>3422</v>
      </c>
      <c r="F931" s="166" t="s">
        <v>3423</v>
      </c>
      <c r="G931" s="195" t="s">
        <v>3829</v>
      </c>
      <c r="H931" s="72" t="s">
        <v>3424</v>
      </c>
      <c r="I931" s="142">
        <v>733000</v>
      </c>
      <c r="J931" s="142" t="s">
        <v>3199</v>
      </c>
      <c r="K931" s="188"/>
      <c r="L931" s="200">
        <v>35000</v>
      </c>
    </row>
    <row r="932" spans="1:12" ht="18" customHeight="1">
      <c r="A932" s="183">
        <v>109</v>
      </c>
      <c r="B932" s="183">
        <v>75</v>
      </c>
      <c r="C932" s="183" t="s">
        <v>3425</v>
      </c>
      <c r="D932" s="194" t="s">
        <v>3426</v>
      </c>
      <c r="E932" s="194" t="s">
        <v>3427</v>
      </c>
      <c r="F932" s="191" t="s">
        <v>3428</v>
      </c>
      <c r="G932" s="195" t="s">
        <v>3847</v>
      </c>
      <c r="H932" s="183" t="s">
        <v>3429</v>
      </c>
      <c r="I932" s="185">
        <v>873000</v>
      </c>
      <c r="J932" s="185" t="s">
        <v>3199</v>
      </c>
      <c r="K932" s="193" t="s">
        <v>3707</v>
      </c>
      <c r="L932" s="201">
        <v>51000</v>
      </c>
    </row>
    <row r="933" spans="1:12">
      <c r="A933" s="183">
        <v>109</v>
      </c>
      <c r="B933" s="183">
        <v>76</v>
      </c>
      <c r="C933" s="189" t="s">
        <v>3701</v>
      </c>
      <c r="D933" s="190" t="s">
        <v>3702</v>
      </c>
      <c r="E933" s="191" t="s">
        <v>3703</v>
      </c>
      <c r="F933" s="191" t="s">
        <v>3709</v>
      </c>
      <c r="G933" s="192" t="s">
        <v>3837</v>
      </c>
      <c r="H933" s="192" t="s">
        <v>3704</v>
      </c>
      <c r="I933" s="185">
        <v>654000</v>
      </c>
      <c r="J933" s="185" t="s">
        <v>3199</v>
      </c>
      <c r="K933" s="184" t="s">
        <v>3705</v>
      </c>
      <c r="L933" s="201">
        <v>15000</v>
      </c>
    </row>
    <row r="934" spans="1:12">
      <c r="C934" s="90"/>
      <c r="F934" s="212"/>
      <c r="J934" s="206"/>
      <c r="K934" s="216"/>
    </row>
    <row r="935" spans="1:12">
      <c r="C935" s="90"/>
      <c r="F935" s="212"/>
      <c r="J935" s="206"/>
      <c r="K935" s="216"/>
    </row>
    <row r="936" spans="1:12">
      <c r="A936" s="313">
        <v>110</v>
      </c>
      <c r="B936" s="313">
        <v>1</v>
      </c>
      <c r="C936" s="313" t="s">
        <v>3077</v>
      </c>
      <c r="D936" s="322" t="s">
        <v>2275</v>
      </c>
      <c r="E936" s="322" t="s">
        <v>2401</v>
      </c>
      <c r="F936" s="323" t="s">
        <v>3088</v>
      </c>
      <c r="G936" s="324" t="s">
        <v>3086</v>
      </c>
      <c r="H936" s="313" t="s">
        <v>3078</v>
      </c>
      <c r="I936" s="325">
        <v>871000</v>
      </c>
      <c r="J936" s="325" t="s">
        <v>3203</v>
      </c>
      <c r="K936" s="326" t="s">
        <v>3209</v>
      </c>
      <c r="L936" s="321">
        <v>77000</v>
      </c>
    </row>
    <row r="937" spans="1:12">
      <c r="A937" s="313">
        <v>110</v>
      </c>
      <c r="B937" s="313">
        <v>2</v>
      </c>
      <c r="C937" s="313" t="s">
        <v>2282</v>
      </c>
      <c r="D937" s="322" t="s">
        <v>2283</v>
      </c>
      <c r="E937" s="322" t="s">
        <v>485</v>
      </c>
      <c r="F937" s="323" t="s">
        <v>3089</v>
      </c>
      <c r="G937" s="324" t="s">
        <v>3087</v>
      </c>
      <c r="H937" s="325" t="s">
        <v>3080</v>
      </c>
      <c r="I937" s="325">
        <v>1192000</v>
      </c>
      <c r="J937" s="325" t="s">
        <v>3349</v>
      </c>
      <c r="K937" s="326" t="s">
        <v>3350</v>
      </c>
      <c r="L937" s="321">
        <v>118050</v>
      </c>
    </row>
    <row r="938" spans="1:12">
      <c r="A938" s="313">
        <v>110</v>
      </c>
      <c r="B938" s="313">
        <v>3</v>
      </c>
      <c r="C938" s="327" t="s">
        <v>3081</v>
      </c>
      <c r="D938" s="322" t="s">
        <v>2299</v>
      </c>
      <c r="E938" s="322" t="s">
        <v>485</v>
      </c>
      <c r="F938" s="322" t="s">
        <v>3091</v>
      </c>
      <c r="G938" s="324" t="s">
        <v>3090</v>
      </c>
      <c r="H938" s="325" t="s">
        <v>3082</v>
      </c>
      <c r="I938" s="325">
        <v>802000</v>
      </c>
      <c r="J938" s="325" t="s">
        <v>3204</v>
      </c>
      <c r="K938" s="326" t="s">
        <v>3209</v>
      </c>
      <c r="L938" s="321">
        <v>67900</v>
      </c>
    </row>
    <row r="939" spans="1:12">
      <c r="A939" s="313">
        <v>110</v>
      </c>
      <c r="B939" s="313">
        <v>4</v>
      </c>
      <c r="C939" s="313" t="s">
        <v>3083</v>
      </c>
      <c r="D939" s="322" t="s">
        <v>2299</v>
      </c>
      <c r="E939" s="322" t="s">
        <v>485</v>
      </c>
      <c r="F939" s="328" t="s">
        <v>3084</v>
      </c>
      <c r="G939" s="324" t="s">
        <v>3086</v>
      </c>
      <c r="H939" s="325" t="s">
        <v>3085</v>
      </c>
      <c r="I939" s="325">
        <v>882000</v>
      </c>
      <c r="J939" s="325" t="s">
        <v>3204</v>
      </c>
      <c r="K939" s="326" t="s">
        <v>3351</v>
      </c>
      <c r="L939" s="321">
        <v>78000</v>
      </c>
    </row>
    <row r="940" spans="1:12">
      <c r="A940" s="313">
        <v>110</v>
      </c>
      <c r="B940" s="313">
        <v>5</v>
      </c>
      <c r="C940" s="313" t="s">
        <v>3140</v>
      </c>
      <c r="D940" s="322" t="s">
        <v>3097</v>
      </c>
      <c r="E940" s="322" t="s">
        <v>486</v>
      </c>
      <c r="F940" s="323" t="s">
        <v>3141</v>
      </c>
      <c r="G940" s="324" t="s">
        <v>3164</v>
      </c>
      <c r="H940" s="334" t="s">
        <v>3143</v>
      </c>
      <c r="I940" s="325">
        <v>593000</v>
      </c>
      <c r="J940" s="325" t="s">
        <v>3144</v>
      </c>
      <c r="K940" s="326" t="s">
        <v>2938</v>
      </c>
      <c r="L940" s="321">
        <v>53200</v>
      </c>
    </row>
    <row r="941" spans="1:12">
      <c r="A941" s="313">
        <v>110</v>
      </c>
      <c r="B941" s="313">
        <v>6</v>
      </c>
      <c r="C941" s="314" t="s">
        <v>3157</v>
      </c>
      <c r="D941" s="326" t="s">
        <v>3158</v>
      </c>
      <c r="E941" s="316" t="s">
        <v>1587</v>
      </c>
      <c r="F941" s="316" t="s">
        <v>3160</v>
      </c>
      <c r="G941" s="318" t="s">
        <v>3165</v>
      </c>
      <c r="H941" s="318" t="s">
        <v>3435</v>
      </c>
      <c r="I941" s="319">
        <v>6000000</v>
      </c>
      <c r="J941" s="313" t="s">
        <v>3159</v>
      </c>
      <c r="K941" s="326" t="s">
        <v>2938</v>
      </c>
      <c r="L941" s="321">
        <v>700000</v>
      </c>
    </row>
    <row r="942" spans="1:12">
      <c r="A942" s="313">
        <v>110</v>
      </c>
      <c r="B942" s="313">
        <v>7</v>
      </c>
      <c r="C942" s="314" t="s">
        <v>3228</v>
      </c>
      <c r="D942" s="326" t="s">
        <v>1674</v>
      </c>
      <c r="E942" s="316" t="s">
        <v>1587</v>
      </c>
      <c r="F942" s="316" t="s">
        <v>3300</v>
      </c>
      <c r="G942" s="318" t="s">
        <v>3086</v>
      </c>
      <c r="H942" s="318" t="s">
        <v>3330</v>
      </c>
      <c r="I942" s="325">
        <v>770000</v>
      </c>
      <c r="J942" s="325" t="s">
        <v>3204</v>
      </c>
      <c r="K942" s="326" t="s">
        <v>3079</v>
      </c>
      <c r="L942" s="321">
        <v>66000</v>
      </c>
    </row>
    <row r="943" spans="1:12">
      <c r="A943" s="313">
        <v>110</v>
      </c>
      <c r="B943" s="313">
        <v>8</v>
      </c>
      <c r="C943" s="314" t="s">
        <v>3229</v>
      </c>
      <c r="D943" s="326" t="s">
        <v>3254</v>
      </c>
      <c r="E943" s="316" t="s">
        <v>1587</v>
      </c>
      <c r="F943" s="316" t="s">
        <v>3301</v>
      </c>
      <c r="G943" s="318" t="s">
        <v>3920</v>
      </c>
      <c r="H943" s="318" t="s">
        <v>3345</v>
      </c>
      <c r="I943" s="325">
        <v>721000</v>
      </c>
      <c r="J943" s="325" t="s">
        <v>3204</v>
      </c>
      <c r="K943" s="326" t="s">
        <v>3079</v>
      </c>
      <c r="L943" s="321">
        <v>57000</v>
      </c>
    </row>
    <row r="944" spans="1:12" ht="33">
      <c r="A944" s="304">
        <v>110</v>
      </c>
      <c r="B944" s="304"/>
      <c r="C944" s="305" t="s">
        <v>3230</v>
      </c>
      <c r="D944" s="306" t="s">
        <v>3254</v>
      </c>
      <c r="E944" s="307" t="s">
        <v>1587</v>
      </c>
      <c r="F944" s="307" t="s">
        <v>3207</v>
      </c>
      <c r="G944" s="308" t="s">
        <v>3086</v>
      </c>
      <c r="H944" s="308" t="s">
        <v>3346</v>
      </c>
      <c r="I944" s="309">
        <v>865000</v>
      </c>
      <c r="J944" s="309" t="s">
        <v>3204</v>
      </c>
      <c r="K944" s="310" t="s">
        <v>3904</v>
      </c>
      <c r="L944" s="200">
        <v>75500</v>
      </c>
    </row>
    <row r="945" spans="1:12">
      <c r="A945" s="72">
        <v>110</v>
      </c>
      <c r="B945" s="72">
        <v>9</v>
      </c>
      <c r="C945" s="168" t="s">
        <v>3231</v>
      </c>
      <c r="D945" s="88" t="s">
        <v>3255</v>
      </c>
      <c r="E945" s="166" t="s">
        <v>1597</v>
      </c>
      <c r="F945" s="166" t="s">
        <v>3302</v>
      </c>
      <c r="G945" s="139" t="s">
        <v>3086</v>
      </c>
      <c r="H945" s="139" t="s">
        <v>3333</v>
      </c>
      <c r="I945" s="142">
        <v>647000</v>
      </c>
      <c r="J945" s="142" t="s">
        <v>3204</v>
      </c>
      <c r="K945" s="88" t="s">
        <v>3079</v>
      </c>
      <c r="L945" s="200">
        <v>53000</v>
      </c>
    </row>
    <row r="946" spans="1:12">
      <c r="A946" s="72">
        <v>110</v>
      </c>
      <c r="B946" s="72">
        <v>10</v>
      </c>
      <c r="C946" s="168" t="s">
        <v>3232</v>
      </c>
      <c r="D946" s="88" t="s">
        <v>3202</v>
      </c>
      <c r="E946" s="166" t="s">
        <v>1597</v>
      </c>
      <c r="F946" s="166" t="s">
        <v>3303</v>
      </c>
      <c r="G946" s="139" t="s">
        <v>3086</v>
      </c>
      <c r="H946" s="139" t="s">
        <v>3347</v>
      </c>
      <c r="I946" s="142">
        <v>630000</v>
      </c>
      <c r="J946" s="142" t="s">
        <v>3204</v>
      </c>
      <c r="K946" s="88" t="s">
        <v>3079</v>
      </c>
      <c r="L946" s="200">
        <v>47800</v>
      </c>
    </row>
    <row r="947" spans="1:12">
      <c r="A947" s="72">
        <v>110</v>
      </c>
      <c r="B947" s="72">
        <v>11</v>
      </c>
      <c r="C947" s="168" t="s">
        <v>3233</v>
      </c>
      <c r="D947" s="88" t="s">
        <v>3205</v>
      </c>
      <c r="E947" s="166" t="s">
        <v>1095</v>
      </c>
      <c r="F947" s="166" t="s">
        <v>3304</v>
      </c>
      <c r="G947" s="139" t="s">
        <v>3086</v>
      </c>
      <c r="H947" s="139" t="s">
        <v>3348</v>
      </c>
      <c r="I947" s="142">
        <v>615000</v>
      </c>
      <c r="J947" s="142" t="s">
        <v>3203</v>
      </c>
      <c r="K947" s="88" t="s">
        <v>3079</v>
      </c>
      <c r="L947" s="200">
        <v>56200</v>
      </c>
    </row>
    <row r="948" spans="1:12">
      <c r="A948" s="72">
        <v>110</v>
      </c>
      <c r="B948" s="72">
        <v>12</v>
      </c>
      <c r="C948" s="168" t="s">
        <v>3234</v>
      </c>
      <c r="D948" s="88" t="s">
        <v>1596</v>
      </c>
      <c r="E948" s="166" t="s">
        <v>1587</v>
      </c>
      <c r="F948" s="166" t="s">
        <v>3305</v>
      </c>
      <c r="G948" s="139" t="s">
        <v>4797</v>
      </c>
      <c r="H948" s="139" t="s">
        <v>3336</v>
      </c>
      <c r="I948" s="142">
        <v>503000</v>
      </c>
      <c r="J948" s="142" t="s">
        <v>3204</v>
      </c>
      <c r="K948" s="88" t="s">
        <v>3079</v>
      </c>
      <c r="L948" s="200">
        <v>29900</v>
      </c>
    </row>
    <row r="949" spans="1:12">
      <c r="A949" s="72">
        <v>110</v>
      </c>
      <c r="B949" s="72">
        <v>13</v>
      </c>
      <c r="C949" s="168" t="s">
        <v>3235</v>
      </c>
      <c r="D949" s="88" t="s">
        <v>1659</v>
      </c>
      <c r="E949" s="166" t="s">
        <v>1587</v>
      </c>
      <c r="F949" s="166" t="s">
        <v>3306</v>
      </c>
      <c r="G949" s="139" t="s">
        <v>3086</v>
      </c>
      <c r="H949" s="139" t="s">
        <v>3337</v>
      </c>
      <c r="I949" s="142">
        <v>1210000</v>
      </c>
      <c r="J949" s="142" t="s">
        <v>3208</v>
      </c>
      <c r="K949" s="88" t="s">
        <v>3209</v>
      </c>
      <c r="L949" s="200">
        <v>144378</v>
      </c>
    </row>
    <row r="950" spans="1:12">
      <c r="A950" s="72">
        <v>110</v>
      </c>
      <c r="B950" s="72">
        <v>14</v>
      </c>
      <c r="C950" s="122" t="s">
        <v>2844</v>
      </c>
      <c r="D950" s="29" t="s">
        <v>2799</v>
      </c>
      <c r="E950" s="109" t="s">
        <v>487</v>
      </c>
      <c r="F950" s="166" t="s">
        <v>3391</v>
      </c>
      <c r="G950" s="139" t="s">
        <v>3086</v>
      </c>
      <c r="H950" s="139" t="s">
        <v>3388</v>
      </c>
      <c r="I950" s="142">
        <v>800000</v>
      </c>
      <c r="J950" s="142" t="s">
        <v>3389</v>
      </c>
      <c r="K950" s="88" t="s">
        <v>3079</v>
      </c>
      <c r="L950" s="200">
        <v>70200</v>
      </c>
    </row>
    <row r="951" spans="1:12" ht="49.5">
      <c r="A951" s="147">
        <v>110</v>
      </c>
      <c r="B951" s="147" t="s">
        <v>3177</v>
      </c>
      <c r="C951" s="199" t="s">
        <v>3458</v>
      </c>
      <c r="D951" s="148" t="s">
        <v>3459</v>
      </c>
      <c r="E951" s="172" t="s">
        <v>3460</v>
      </c>
      <c r="F951" s="172" t="s">
        <v>3461</v>
      </c>
      <c r="G951" s="179" t="s">
        <v>3462</v>
      </c>
      <c r="H951" s="179" t="s">
        <v>3463</v>
      </c>
      <c r="I951" s="150">
        <v>601530</v>
      </c>
      <c r="J951" s="150" t="s">
        <v>3464</v>
      </c>
      <c r="K951" s="187" t="s">
        <v>3860</v>
      </c>
      <c r="L951" s="186">
        <v>47530</v>
      </c>
    </row>
    <row r="952" spans="1:12" ht="49.5">
      <c r="A952" s="179">
        <v>110</v>
      </c>
      <c r="B952" s="179" t="s">
        <v>3902</v>
      </c>
      <c r="C952" s="179" t="s">
        <v>3465</v>
      </c>
      <c r="D952" s="181" t="s">
        <v>3466</v>
      </c>
      <c r="E952" s="172" t="s">
        <v>1095</v>
      </c>
      <c r="F952" s="172" t="s">
        <v>3467</v>
      </c>
      <c r="G952" s="179" t="s">
        <v>3468</v>
      </c>
      <c r="H952" s="179" t="s">
        <v>3469</v>
      </c>
      <c r="I952" s="180">
        <v>521000</v>
      </c>
      <c r="J952" s="180" t="s">
        <v>3464</v>
      </c>
      <c r="K952" s="290" t="s">
        <v>3470</v>
      </c>
      <c r="L952" s="291">
        <v>46400</v>
      </c>
    </row>
    <row r="953" spans="1:12" ht="49.5">
      <c r="A953" s="179">
        <v>110</v>
      </c>
      <c r="B953" s="179" t="s">
        <v>3903</v>
      </c>
      <c r="C953" s="179" t="s">
        <v>3104</v>
      </c>
      <c r="D953" s="181" t="s">
        <v>3870</v>
      </c>
      <c r="E953" s="172" t="s">
        <v>3471</v>
      </c>
      <c r="F953" s="172" t="s">
        <v>3871</v>
      </c>
      <c r="G953" s="179" t="s">
        <v>3918</v>
      </c>
      <c r="H953" s="179" t="s">
        <v>3472</v>
      </c>
      <c r="I953" s="180">
        <v>402330</v>
      </c>
      <c r="J953" s="180" t="s">
        <v>3464</v>
      </c>
      <c r="K953" s="290" t="s">
        <v>3473</v>
      </c>
      <c r="L953" s="291">
        <v>42330</v>
      </c>
    </row>
    <row r="954" spans="1:12">
      <c r="A954" s="72">
        <v>110</v>
      </c>
      <c r="B954" s="72">
        <v>18</v>
      </c>
      <c r="C954" s="122" t="s">
        <v>2066</v>
      </c>
      <c r="D954" s="29" t="s">
        <v>3475</v>
      </c>
      <c r="E954" s="109" t="s">
        <v>485</v>
      </c>
      <c r="F954" s="166" t="s">
        <v>3476</v>
      </c>
      <c r="G954" s="139" t="s">
        <v>3477</v>
      </c>
      <c r="H954" s="139" t="s">
        <v>3478</v>
      </c>
      <c r="I954" s="142">
        <v>509000</v>
      </c>
      <c r="J954" s="142" t="s">
        <v>3479</v>
      </c>
      <c r="K954" s="88"/>
      <c r="L954" s="200">
        <v>33000</v>
      </c>
    </row>
    <row r="955" spans="1:12">
      <c r="A955" s="72">
        <v>110</v>
      </c>
      <c r="B955" s="72">
        <v>19</v>
      </c>
      <c r="C955" s="122" t="s">
        <v>3480</v>
      </c>
      <c r="D955" s="29" t="s">
        <v>3481</v>
      </c>
      <c r="E955" s="109" t="s">
        <v>485</v>
      </c>
      <c r="F955" s="166" t="s">
        <v>3482</v>
      </c>
      <c r="G955" s="139" t="s">
        <v>3477</v>
      </c>
      <c r="H955" s="139" t="s">
        <v>3483</v>
      </c>
      <c r="I955" s="142">
        <v>542000</v>
      </c>
      <c r="J955" s="142" t="s">
        <v>3479</v>
      </c>
      <c r="K955" s="88"/>
      <c r="L955" s="200">
        <v>40400</v>
      </c>
    </row>
    <row r="956" spans="1:12">
      <c r="A956" s="72">
        <v>110</v>
      </c>
      <c r="B956" s="72">
        <v>20</v>
      </c>
      <c r="C956" s="122" t="s">
        <v>3484</v>
      </c>
      <c r="D956" s="29" t="s">
        <v>3485</v>
      </c>
      <c r="E956" s="109" t="s">
        <v>487</v>
      </c>
      <c r="F956" s="166" t="s">
        <v>3486</v>
      </c>
      <c r="G956" s="139" t="s">
        <v>3477</v>
      </c>
      <c r="H956" s="139" t="s">
        <v>3487</v>
      </c>
      <c r="I956" s="142">
        <v>626000</v>
      </c>
      <c r="J956" s="142" t="s">
        <v>3479</v>
      </c>
      <c r="K956" s="88"/>
      <c r="L956" s="200">
        <v>58000</v>
      </c>
    </row>
    <row r="957" spans="1:12">
      <c r="A957" s="72">
        <v>110</v>
      </c>
      <c r="B957" s="72">
        <v>21</v>
      </c>
      <c r="C957" s="122" t="s">
        <v>3488</v>
      </c>
      <c r="D957" s="29" t="s">
        <v>3489</v>
      </c>
      <c r="E957" s="109" t="s">
        <v>485</v>
      </c>
      <c r="F957" s="166" t="s">
        <v>3490</v>
      </c>
      <c r="G957" s="139" t="s">
        <v>3921</v>
      </c>
      <c r="H957" s="139" t="s">
        <v>3491</v>
      </c>
      <c r="I957" s="142">
        <v>809000</v>
      </c>
      <c r="J957" s="142" t="s">
        <v>3479</v>
      </c>
      <c r="K957" s="88"/>
      <c r="L957" s="200">
        <v>71000</v>
      </c>
    </row>
    <row r="958" spans="1:12">
      <c r="A958" s="72">
        <v>110</v>
      </c>
      <c r="B958" s="72">
        <v>22</v>
      </c>
      <c r="C958" s="122" t="s">
        <v>2104</v>
      </c>
      <c r="D958" s="29" t="s">
        <v>3485</v>
      </c>
      <c r="E958" s="109" t="s">
        <v>485</v>
      </c>
      <c r="F958" s="166" t="s">
        <v>3492</v>
      </c>
      <c r="G958" s="139" t="s">
        <v>3477</v>
      </c>
      <c r="H958" s="139" t="s">
        <v>3493</v>
      </c>
      <c r="I958" s="142">
        <v>732000</v>
      </c>
      <c r="J958" s="142" t="s">
        <v>3479</v>
      </c>
      <c r="K958" s="88"/>
      <c r="L958" s="200">
        <v>64000</v>
      </c>
    </row>
    <row r="959" spans="1:12">
      <c r="A959" s="72">
        <v>110</v>
      </c>
      <c r="B959" s="72">
        <v>23</v>
      </c>
      <c r="C959" s="122" t="s">
        <v>3494</v>
      </c>
      <c r="D959" s="29" t="s">
        <v>1094</v>
      </c>
      <c r="E959" s="109" t="s">
        <v>487</v>
      </c>
      <c r="F959" s="166" t="s">
        <v>3495</v>
      </c>
      <c r="G959" s="139" t="s">
        <v>3477</v>
      </c>
      <c r="H959" s="139" t="s">
        <v>3496</v>
      </c>
      <c r="I959" s="142">
        <v>653000</v>
      </c>
      <c r="J959" s="142" t="s">
        <v>3479</v>
      </c>
      <c r="K959" s="88"/>
      <c r="L959" s="200">
        <v>61000</v>
      </c>
    </row>
    <row r="960" spans="1:12">
      <c r="A960" s="72">
        <v>110</v>
      </c>
      <c r="B960" s="72">
        <v>24</v>
      </c>
      <c r="C960" s="122" t="s">
        <v>1829</v>
      </c>
      <c r="D960" s="29" t="s">
        <v>3497</v>
      </c>
      <c r="E960" s="109" t="s">
        <v>487</v>
      </c>
      <c r="F960" s="166" t="s">
        <v>3498</v>
      </c>
      <c r="G960" s="139" t="s">
        <v>3477</v>
      </c>
      <c r="H960" s="139" t="s">
        <v>3499</v>
      </c>
      <c r="I960" s="142">
        <v>706000</v>
      </c>
      <c r="J960" s="142" t="s">
        <v>3479</v>
      </c>
      <c r="K960" s="88"/>
      <c r="L960" s="200">
        <v>56300</v>
      </c>
    </row>
    <row r="961" spans="1:12">
      <c r="A961" s="72">
        <v>110</v>
      </c>
      <c r="B961" s="72">
        <v>25</v>
      </c>
      <c r="C961" s="122" t="s">
        <v>2815</v>
      </c>
      <c r="D961" s="29" t="s">
        <v>3497</v>
      </c>
      <c r="E961" s="109" t="s">
        <v>486</v>
      </c>
      <c r="F961" s="166" t="s">
        <v>3500</v>
      </c>
      <c r="G961" s="139" t="s">
        <v>3086</v>
      </c>
      <c r="H961" s="139" t="s">
        <v>3501</v>
      </c>
      <c r="I961" s="142">
        <v>535000</v>
      </c>
      <c r="J961" s="142" t="s">
        <v>3502</v>
      </c>
      <c r="K961" s="88"/>
      <c r="L961" s="200">
        <v>39000</v>
      </c>
    </row>
    <row r="962" spans="1:12">
      <c r="A962" s="72">
        <v>110</v>
      </c>
      <c r="B962" s="72">
        <v>26</v>
      </c>
      <c r="C962" s="122" t="s">
        <v>3503</v>
      </c>
      <c r="D962" s="29" t="s">
        <v>3504</v>
      </c>
      <c r="E962" s="109" t="s">
        <v>485</v>
      </c>
      <c r="F962" s="166" t="s">
        <v>3505</v>
      </c>
      <c r="G962" s="139" t="s">
        <v>3086</v>
      </c>
      <c r="H962" s="139" t="s">
        <v>3506</v>
      </c>
      <c r="I962" s="142">
        <v>550000</v>
      </c>
      <c r="J962" s="142" t="s">
        <v>3479</v>
      </c>
      <c r="K962" s="88"/>
      <c r="L962" s="200">
        <v>48000</v>
      </c>
    </row>
    <row r="963" spans="1:12">
      <c r="A963" s="72">
        <v>110</v>
      </c>
      <c r="B963" s="72">
        <v>27</v>
      </c>
      <c r="C963" s="122" t="s">
        <v>1721</v>
      </c>
      <c r="D963" s="29" t="s">
        <v>3507</v>
      </c>
      <c r="E963" s="109" t="s">
        <v>485</v>
      </c>
      <c r="F963" s="166" t="s">
        <v>3508</v>
      </c>
      <c r="G963" s="139" t="s">
        <v>3477</v>
      </c>
      <c r="H963" s="139" t="s">
        <v>3509</v>
      </c>
      <c r="I963" s="142">
        <v>583000</v>
      </c>
      <c r="J963" s="142" t="s">
        <v>3479</v>
      </c>
      <c r="K963" s="88"/>
      <c r="L963" s="200">
        <v>43000</v>
      </c>
    </row>
    <row r="964" spans="1:12">
      <c r="A964" s="72">
        <v>110</v>
      </c>
      <c r="B964" s="72">
        <v>28</v>
      </c>
      <c r="C964" s="122" t="s">
        <v>3510</v>
      </c>
      <c r="D964" s="29" t="s">
        <v>3511</v>
      </c>
      <c r="E964" s="109" t="s">
        <v>487</v>
      </c>
      <c r="F964" s="166" t="s">
        <v>3512</v>
      </c>
      <c r="G964" s="139" t="s">
        <v>3477</v>
      </c>
      <c r="H964" s="139" t="s">
        <v>3513</v>
      </c>
      <c r="I964" s="142">
        <v>364000</v>
      </c>
      <c r="J964" s="142" t="s">
        <v>3479</v>
      </c>
      <c r="K964" s="88"/>
      <c r="L964" s="200">
        <v>24000</v>
      </c>
    </row>
    <row r="965" spans="1:12">
      <c r="A965" s="72">
        <v>110</v>
      </c>
      <c r="B965" s="72">
        <v>29</v>
      </c>
      <c r="C965" s="122" t="s">
        <v>3514</v>
      </c>
      <c r="D965" s="29" t="s">
        <v>1738</v>
      </c>
      <c r="E965" s="109" t="s">
        <v>2401</v>
      </c>
      <c r="F965" s="166" t="s">
        <v>3515</v>
      </c>
      <c r="G965" s="139" t="s">
        <v>3477</v>
      </c>
      <c r="H965" s="139" t="s">
        <v>3516</v>
      </c>
      <c r="I965" s="142">
        <v>715000</v>
      </c>
      <c r="J965" s="142" t="s">
        <v>3479</v>
      </c>
      <c r="K965" s="88"/>
      <c r="L965" s="200">
        <v>58600</v>
      </c>
    </row>
    <row r="966" spans="1:12">
      <c r="A966" s="72">
        <v>110</v>
      </c>
      <c r="B966" s="72">
        <v>30</v>
      </c>
      <c r="C966" s="122" t="s">
        <v>3517</v>
      </c>
      <c r="D966" s="29" t="s">
        <v>3518</v>
      </c>
      <c r="E966" s="109" t="s">
        <v>487</v>
      </c>
      <c r="F966" s="166" t="s">
        <v>3519</v>
      </c>
      <c r="G966" s="139" t="s">
        <v>3086</v>
      </c>
      <c r="H966" s="139" t="s">
        <v>3520</v>
      </c>
      <c r="I966" s="142">
        <v>852000</v>
      </c>
      <c r="J966" s="142" t="s">
        <v>3479</v>
      </c>
      <c r="K966" s="88"/>
      <c r="L966" s="200">
        <v>79400</v>
      </c>
    </row>
    <row r="967" spans="1:12">
      <c r="A967" s="313">
        <v>110</v>
      </c>
      <c r="B967" s="313">
        <v>31</v>
      </c>
      <c r="C967" s="314" t="s">
        <v>1635</v>
      </c>
      <c r="D967" s="315" t="s">
        <v>1600</v>
      </c>
      <c r="E967" s="316" t="s">
        <v>485</v>
      </c>
      <c r="F967" s="316" t="s">
        <v>3521</v>
      </c>
      <c r="G967" s="318" t="s">
        <v>3086</v>
      </c>
      <c r="H967" s="318" t="s">
        <v>3522</v>
      </c>
      <c r="I967" s="325">
        <v>1172000</v>
      </c>
      <c r="J967" s="325" t="s">
        <v>3199</v>
      </c>
      <c r="K967" s="326" t="s">
        <v>3079</v>
      </c>
      <c r="L967" s="321">
        <v>139500</v>
      </c>
    </row>
    <row r="968" spans="1:12">
      <c r="A968" s="313">
        <v>110</v>
      </c>
      <c r="B968" s="313">
        <v>32</v>
      </c>
      <c r="C968" s="314" t="s">
        <v>1633</v>
      </c>
      <c r="D968" s="315" t="s">
        <v>1591</v>
      </c>
      <c r="E968" s="316" t="s">
        <v>485</v>
      </c>
      <c r="F968" s="316" t="s">
        <v>3523</v>
      </c>
      <c r="G968" s="318" t="s">
        <v>3086</v>
      </c>
      <c r="H968" s="318" t="s">
        <v>3524</v>
      </c>
      <c r="I968" s="325">
        <v>847000</v>
      </c>
      <c r="J968" s="325" t="s">
        <v>3199</v>
      </c>
      <c r="K968" s="326" t="s">
        <v>3079</v>
      </c>
      <c r="L968" s="321">
        <v>76000</v>
      </c>
    </row>
    <row r="969" spans="1:12">
      <c r="A969" s="313">
        <v>110</v>
      </c>
      <c r="B969" s="313">
        <v>33</v>
      </c>
      <c r="C969" s="314" t="s">
        <v>3146</v>
      </c>
      <c r="D969" s="315" t="s">
        <v>1614</v>
      </c>
      <c r="E969" s="316" t="s">
        <v>2401</v>
      </c>
      <c r="F969" s="316" t="s">
        <v>3525</v>
      </c>
      <c r="G969" s="318" t="s">
        <v>3086</v>
      </c>
      <c r="H969" s="318" t="s">
        <v>3526</v>
      </c>
      <c r="I969" s="325">
        <v>802000</v>
      </c>
      <c r="J969" s="325" t="s">
        <v>3527</v>
      </c>
      <c r="K969" s="326" t="s">
        <v>3079</v>
      </c>
      <c r="L969" s="321">
        <v>70000</v>
      </c>
    </row>
    <row r="970" spans="1:12">
      <c r="A970" s="313">
        <v>110</v>
      </c>
      <c r="B970" s="313">
        <v>34</v>
      </c>
      <c r="C970" s="314" t="s">
        <v>3533</v>
      </c>
      <c r="D970" s="315" t="s">
        <v>1654</v>
      </c>
      <c r="E970" s="316" t="s">
        <v>485</v>
      </c>
      <c r="F970" s="316" t="s">
        <v>3534</v>
      </c>
      <c r="G970" s="318" t="s">
        <v>3535</v>
      </c>
      <c r="H970" s="318" t="s">
        <v>3536</v>
      </c>
      <c r="I970" s="325">
        <v>1065000</v>
      </c>
      <c r="J970" s="325" t="s">
        <v>3199</v>
      </c>
      <c r="K970" s="326" t="s">
        <v>3079</v>
      </c>
      <c r="L970" s="321">
        <v>105000</v>
      </c>
    </row>
    <row r="971" spans="1:12">
      <c r="A971" s="72">
        <v>110</v>
      </c>
      <c r="B971" s="72">
        <v>35</v>
      </c>
      <c r="C971" s="122" t="s">
        <v>3425</v>
      </c>
      <c r="D971" s="29" t="s">
        <v>1094</v>
      </c>
      <c r="E971" s="109" t="s">
        <v>487</v>
      </c>
      <c r="F971" s="166" t="s">
        <v>3540</v>
      </c>
      <c r="G971" s="139" t="s">
        <v>3541</v>
      </c>
      <c r="H971" s="139" t="s">
        <v>3542</v>
      </c>
      <c r="I971" s="142">
        <v>506000</v>
      </c>
      <c r="J971" s="142" t="s">
        <v>3199</v>
      </c>
      <c r="K971" s="88"/>
      <c r="L971" s="200">
        <v>24000</v>
      </c>
    </row>
    <row r="972" spans="1:12">
      <c r="A972" s="72">
        <v>110</v>
      </c>
      <c r="B972" s="72">
        <v>36</v>
      </c>
      <c r="C972" s="122" t="s">
        <v>3227</v>
      </c>
      <c r="D972" s="29" t="s">
        <v>1798</v>
      </c>
      <c r="E972" s="109" t="s">
        <v>485</v>
      </c>
      <c r="F972" s="166" t="s">
        <v>3543</v>
      </c>
      <c r="G972" s="139" t="s">
        <v>3541</v>
      </c>
      <c r="H972" s="139" t="s">
        <v>3544</v>
      </c>
      <c r="I972" s="142">
        <v>660000</v>
      </c>
      <c r="J972" s="142" t="s">
        <v>3199</v>
      </c>
      <c r="K972" s="88"/>
      <c r="L972" s="200">
        <v>54000</v>
      </c>
    </row>
    <row r="973" spans="1:12">
      <c r="A973" s="72">
        <v>110</v>
      </c>
      <c r="B973" s="72">
        <v>37</v>
      </c>
      <c r="C973" s="122" t="s">
        <v>1970</v>
      </c>
      <c r="D973" s="29" t="s">
        <v>1591</v>
      </c>
      <c r="E973" s="109" t="s">
        <v>486</v>
      </c>
      <c r="F973" s="166" t="s">
        <v>3545</v>
      </c>
      <c r="G973" s="139" t="s">
        <v>3541</v>
      </c>
      <c r="H973" s="139" t="s">
        <v>3546</v>
      </c>
      <c r="I973" s="142">
        <v>674000</v>
      </c>
      <c r="J973" s="142" t="s">
        <v>3199</v>
      </c>
      <c r="K973" s="88"/>
      <c r="L973" s="200">
        <v>64000</v>
      </c>
    </row>
    <row r="974" spans="1:12">
      <c r="A974" s="72">
        <v>110</v>
      </c>
      <c r="B974" s="72">
        <v>38</v>
      </c>
      <c r="C974" s="122" t="s">
        <v>3122</v>
      </c>
      <c r="D974" s="29" t="s">
        <v>1919</v>
      </c>
      <c r="E974" s="109" t="s">
        <v>2401</v>
      </c>
      <c r="F974" s="166" t="s">
        <v>3547</v>
      </c>
      <c r="G974" s="139" t="s">
        <v>3086</v>
      </c>
      <c r="H974" s="139" t="s">
        <v>3548</v>
      </c>
      <c r="I974" s="142">
        <v>1068000</v>
      </c>
      <c r="J974" s="142" t="s">
        <v>3549</v>
      </c>
      <c r="K974" s="88"/>
      <c r="L974" s="200">
        <v>115000</v>
      </c>
    </row>
    <row r="975" spans="1:12">
      <c r="A975" s="72">
        <v>110</v>
      </c>
      <c r="B975" s="72">
        <v>39</v>
      </c>
      <c r="C975" s="122" t="s">
        <v>1736</v>
      </c>
      <c r="D975" s="29" t="s">
        <v>1732</v>
      </c>
      <c r="E975" s="109" t="s">
        <v>487</v>
      </c>
      <c r="F975" s="166" t="s">
        <v>3550</v>
      </c>
      <c r="G975" s="139" t="s">
        <v>3086</v>
      </c>
      <c r="H975" s="139" t="s">
        <v>3551</v>
      </c>
      <c r="I975" s="142">
        <v>534000</v>
      </c>
      <c r="J975" s="142" t="s">
        <v>3199</v>
      </c>
      <c r="K975" s="88"/>
      <c r="L975" s="200">
        <v>45900</v>
      </c>
    </row>
    <row r="976" spans="1:12">
      <c r="A976" s="72">
        <v>110</v>
      </c>
      <c r="B976" s="72">
        <v>40</v>
      </c>
      <c r="C976" s="122" t="s">
        <v>2853</v>
      </c>
      <c r="D976" s="29" t="s">
        <v>3552</v>
      </c>
      <c r="E976" s="109" t="s">
        <v>487</v>
      </c>
      <c r="F976" s="166" t="s">
        <v>3553</v>
      </c>
      <c r="G976" s="139" t="s">
        <v>3086</v>
      </c>
      <c r="H976" s="139" t="s">
        <v>3554</v>
      </c>
      <c r="I976" s="142">
        <v>904000</v>
      </c>
      <c r="J976" s="142" t="s">
        <v>3199</v>
      </c>
      <c r="K976" s="88"/>
      <c r="L976" s="200">
        <v>76000</v>
      </c>
    </row>
    <row r="977" spans="1:12">
      <c r="A977" s="72">
        <v>110</v>
      </c>
      <c r="B977" s="72">
        <v>41</v>
      </c>
      <c r="C977" s="122" t="s">
        <v>1673</v>
      </c>
      <c r="D977" s="29" t="s">
        <v>1600</v>
      </c>
      <c r="E977" s="109" t="s">
        <v>485</v>
      </c>
      <c r="F977" s="166" t="s">
        <v>3555</v>
      </c>
      <c r="G977" s="139" t="s">
        <v>3541</v>
      </c>
      <c r="H977" s="139" t="s">
        <v>3556</v>
      </c>
      <c r="I977" s="142">
        <v>732000</v>
      </c>
      <c r="J977" s="142" t="s">
        <v>3199</v>
      </c>
      <c r="K977" s="88"/>
      <c r="L977" s="200">
        <v>61000</v>
      </c>
    </row>
    <row r="978" spans="1:12">
      <c r="A978" s="72">
        <v>110</v>
      </c>
      <c r="B978" s="72">
        <v>42</v>
      </c>
      <c r="C978" s="122" t="s">
        <v>3557</v>
      </c>
      <c r="D978" s="29" t="s">
        <v>1654</v>
      </c>
      <c r="E978" s="109" t="s">
        <v>486</v>
      </c>
      <c r="F978" s="166" t="s">
        <v>3558</v>
      </c>
      <c r="G978" s="139" t="s">
        <v>3086</v>
      </c>
      <c r="H978" s="139" t="s">
        <v>3559</v>
      </c>
      <c r="I978" s="142">
        <v>771000</v>
      </c>
      <c r="J978" s="142" t="s">
        <v>3199</v>
      </c>
      <c r="K978" s="88"/>
      <c r="L978" s="200">
        <v>69000</v>
      </c>
    </row>
    <row r="979" spans="1:12">
      <c r="A979" s="72">
        <v>110</v>
      </c>
      <c r="B979" s="72">
        <v>43</v>
      </c>
      <c r="C979" s="122" t="s">
        <v>3560</v>
      </c>
      <c r="D979" s="29" t="s">
        <v>3561</v>
      </c>
      <c r="E979" s="109" t="s">
        <v>3538</v>
      </c>
      <c r="F979" s="166" t="s">
        <v>3562</v>
      </c>
      <c r="G979" s="139" t="s">
        <v>3541</v>
      </c>
      <c r="H979" s="139" t="s">
        <v>3563</v>
      </c>
      <c r="I979" s="142">
        <v>525000</v>
      </c>
      <c r="J979" s="142" t="s">
        <v>3549</v>
      </c>
      <c r="K979" s="88"/>
      <c r="L979" s="200">
        <v>45000</v>
      </c>
    </row>
    <row r="980" spans="1:12">
      <c r="A980" s="72">
        <v>110</v>
      </c>
      <c r="B980" s="72">
        <v>44</v>
      </c>
      <c r="C980" s="122" t="s">
        <v>1605</v>
      </c>
      <c r="D980" s="29" t="s">
        <v>1094</v>
      </c>
      <c r="E980" s="109" t="s">
        <v>487</v>
      </c>
      <c r="F980" s="166" t="s">
        <v>3564</v>
      </c>
      <c r="G980" s="139" t="s">
        <v>3924</v>
      </c>
      <c r="H980" s="139" t="s">
        <v>3565</v>
      </c>
      <c r="I980" s="142">
        <v>410000</v>
      </c>
      <c r="J980" s="142" t="s">
        <v>3566</v>
      </c>
      <c r="K980" s="88"/>
      <c r="L980" s="200">
        <v>30000</v>
      </c>
    </row>
    <row r="981" spans="1:12">
      <c r="A981" s="72">
        <v>110</v>
      </c>
      <c r="B981" s="72">
        <v>45</v>
      </c>
      <c r="C981" s="122" t="s">
        <v>3567</v>
      </c>
      <c r="D981" s="29" t="s">
        <v>3568</v>
      </c>
      <c r="E981" s="109" t="s">
        <v>487</v>
      </c>
      <c r="F981" s="166" t="s">
        <v>3569</v>
      </c>
      <c r="G981" s="139" t="s">
        <v>3541</v>
      </c>
      <c r="H981" s="139" t="s">
        <v>3570</v>
      </c>
      <c r="I981" s="142">
        <v>478000</v>
      </c>
      <c r="J981" s="142" t="s">
        <v>3549</v>
      </c>
      <c r="K981" s="88"/>
      <c r="L981" s="200">
        <v>38200</v>
      </c>
    </row>
    <row r="982" spans="1:12">
      <c r="A982" s="72">
        <v>110</v>
      </c>
      <c r="B982" s="72">
        <v>46</v>
      </c>
      <c r="C982" s="122" t="s">
        <v>3571</v>
      </c>
      <c r="D982" s="29" t="s">
        <v>1651</v>
      </c>
      <c r="E982" s="109" t="s">
        <v>486</v>
      </c>
      <c r="F982" s="166" t="s">
        <v>3572</v>
      </c>
      <c r="G982" s="139" t="s">
        <v>3086</v>
      </c>
      <c r="H982" s="139" t="s">
        <v>3573</v>
      </c>
      <c r="I982" s="142">
        <v>716000</v>
      </c>
      <c r="J982" s="142" t="s">
        <v>3208</v>
      </c>
      <c r="K982" s="88"/>
      <c r="L982" s="200">
        <v>69500</v>
      </c>
    </row>
    <row r="983" spans="1:12">
      <c r="A983" s="72">
        <v>110</v>
      </c>
      <c r="B983" s="72">
        <v>47</v>
      </c>
      <c r="C983" s="122" t="s">
        <v>1918</v>
      </c>
      <c r="D983" s="29" t="s">
        <v>3574</v>
      </c>
      <c r="E983" s="109" t="s">
        <v>485</v>
      </c>
      <c r="F983" s="166" t="s">
        <v>3575</v>
      </c>
      <c r="G983" s="139" t="s">
        <v>3086</v>
      </c>
      <c r="H983" s="139" t="s">
        <v>3576</v>
      </c>
      <c r="I983" s="142">
        <v>1079000</v>
      </c>
      <c r="J983" s="142" t="s">
        <v>3199</v>
      </c>
      <c r="K983" s="88"/>
      <c r="L983" s="200">
        <v>106500</v>
      </c>
    </row>
    <row r="984" spans="1:12">
      <c r="A984" s="72">
        <v>110</v>
      </c>
      <c r="B984" s="72">
        <v>48</v>
      </c>
      <c r="C984" s="122" t="s">
        <v>3577</v>
      </c>
      <c r="D984" s="29" t="s">
        <v>1919</v>
      </c>
      <c r="E984" s="109" t="s">
        <v>486</v>
      </c>
      <c r="F984" s="166" t="s">
        <v>3578</v>
      </c>
      <c r="G984" s="139" t="s">
        <v>3541</v>
      </c>
      <c r="H984" s="139" t="s">
        <v>3579</v>
      </c>
      <c r="I984" s="142">
        <v>750000</v>
      </c>
      <c r="J984" s="142" t="s">
        <v>3144</v>
      </c>
      <c r="K984" s="88"/>
      <c r="L984" s="200">
        <v>67000</v>
      </c>
    </row>
    <row r="985" spans="1:12">
      <c r="A985" s="72">
        <v>110</v>
      </c>
      <c r="B985" s="72">
        <v>49</v>
      </c>
      <c r="C985" s="122" t="s">
        <v>2355</v>
      </c>
      <c r="D985" s="29" t="s">
        <v>1651</v>
      </c>
      <c r="E985" s="109" t="s">
        <v>485</v>
      </c>
      <c r="F985" s="166" t="s">
        <v>3580</v>
      </c>
      <c r="G985" s="139" t="s">
        <v>3086</v>
      </c>
      <c r="H985" s="139" t="s">
        <v>3581</v>
      </c>
      <c r="I985" s="142">
        <v>610000</v>
      </c>
      <c r="J985" s="142" t="s">
        <v>3199</v>
      </c>
      <c r="K985" s="88"/>
      <c r="L985" s="200">
        <v>46800</v>
      </c>
    </row>
    <row r="986" spans="1:12">
      <c r="A986" s="72">
        <v>110</v>
      </c>
      <c r="B986" s="72">
        <v>50</v>
      </c>
      <c r="C986" s="122" t="s">
        <v>3582</v>
      </c>
      <c r="D986" s="29" t="s">
        <v>3583</v>
      </c>
      <c r="E986" s="109" t="s">
        <v>3539</v>
      </c>
      <c r="F986" s="166" t="s">
        <v>3584</v>
      </c>
      <c r="G986" s="139" t="s">
        <v>3086</v>
      </c>
      <c r="H986" s="139" t="s">
        <v>3585</v>
      </c>
      <c r="I986" s="142">
        <v>611000</v>
      </c>
      <c r="J986" s="142" t="s">
        <v>3144</v>
      </c>
      <c r="K986" s="88"/>
      <c r="L986" s="200">
        <v>52000</v>
      </c>
    </row>
    <row r="987" spans="1:12">
      <c r="A987" s="72">
        <v>110</v>
      </c>
      <c r="B987" s="72">
        <v>51</v>
      </c>
      <c r="C987" s="122" t="s">
        <v>1748</v>
      </c>
      <c r="D987" s="29" t="s">
        <v>3586</v>
      </c>
      <c r="E987" s="109" t="s">
        <v>485</v>
      </c>
      <c r="F987" s="166" t="s">
        <v>3587</v>
      </c>
      <c r="G987" s="139" t="s">
        <v>3541</v>
      </c>
      <c r="H987" s="139" t="s">
        <v>3588</v>
      </c>
      <c r="I987" s="142">
        <v>602000</v>
      </c>
      <c r="J987" s="142" t="s">
        <v>3199</v>
      </c>
      <c r="K987" s="88"/>
      <c r="L987" s="200">
        <v>77800</v>
      </c>
    </row>
    <row r="988" spans="1:12">
      <c r="A988" s="72">
        <v>110</v>
      </c>
      <c r="B988" s="72">
        <v>52</v>
      </c>
      <c r="C988" s="168" t="s">
        <v>1703</v>
      </c>
      <c r="D988" s="167" t="s">
        <v>3590</v>
      </c>
      <c r="E988" s="166" t="s">
        <v>485</v>
      </c>
      <c r="F988" s="166" t="s">
        <v>3591</v>
      </c>
      <c r="G988" s="139" t="s">
        <v>3086</v>
      </c>
      <c r="H988" s="139" t="s">
        <v>3592</v>
      </c>
      <c r="I988" s="142">
        <v>801000</v>
      </c>
      <c r="J988" s="142" t="s">
        <v>3593</v>
      </c>
      <c r="K988" s="88"/>
      <c r="L988" s="200">
        <v>73000</v>
      </c>
    </row>
    <row r="989" spans="1:12">
      <c r="A989" s="72">
        <v>110</v>
      </c>
      <c r="B989" s="72">
        <v>53</v>
      </c>
      <c r="C989" s="168" t="s">
        <v>2810</v>
      </c>
      <c r="D989" s="167" t="s">
        <v>3590</v>
      </c>
      <c r="E989" s="166" t="s">
        <v>487</v>
      </c>
      <c r="F989" s="166" t="s">
        <v>3594</v>
      </c>
      <c r="G989" s="139" t="s">
        <v>3920</v>
      </c>
      <c r="H989" s="139" t="s">
        <v>3595</v>
      </c>
      <c r="I989" s="142">
        <v>754000</v>
      </c>
      <c r="J989" s="142" t="s">
        <v>3199</v>
      </c>
      <c r="K989" s="88"/>
      <c r="L989" s="200">
        <v>64000</v>
      </c>
    </row>
    <row r="990" spans="1:12">
      <c r="A990" s="72">
        <v>110</v>
      </c>
      <c r="B990" s="72">
        <v>54</v>
      </c>
      <c r="C990" s="168" t="s">
        <v>1949</v>
      </c>
      <c r="D990" s="167" t="s">
        <v>3590</v>
      </c>
      <c r="E990" s="166" t="s">
        <v>485</v>
      </c>
      <c r="F990" s="166" t="s">
        <v>3596</v>
      </c>
      <c r="G990" s="139" t="s">
        <v>3597</v>
      </c>
      <c r="H990" s="139" t="s">
        <v>3598</v>
      </c>
      <c r="I990" s="142">
        <v>666000</v>
      </c>
      <c r="J990" s="142" t="s">
        <v>3199</v>
      </c>
      <c r="K990" s="88"/>
      <c r="L990" s="200">
        <v>54000</v>
      </c>
    </row>
    <row r="991" spans="1:12">
      <c r="A991" s="72">
        <v>110</v>
      </c>
      <c r="B991" s="72">
        <v>55</v>
      </c>
      <c r="C991" s="168" t="s">
        <v>3599</v>
      </c>
      <c r="D991" s="167" t="s">
        <v>3600</v>
      </c>
      <c r="E991" s="166" t="s">
        <v>486</v>
      </c>
      <c r="F991" s="166" t="s">
        <v>3601</v>
      </c>
      <c r="G991" s="139" t="s">
        <v>3980</v>
      </c>
      <c r="H991" s="139" t="s">
        <v>3602</v>
      </c>
      <c r="I991" s="142">
        <v>650000</v>
      </c>
      <c r="J991" s="142" t="s">
        <v>3593</v>
      </c>
      <c r="K991" s="88"/>
      <c r="L991" s="200">
        <v>53000</v>
      </c>
    </row>
    <row r="992" spans="1:12">
      <c r="A992" s="72">
        <v>110</v>
      </c>
      <c r="B992" s="72">
        <v>56</v>
      </c>
      <c r="C992" s="168" t="s">
        <v>3603</v>
      </c>
      <c r="D992" s="167" t="s">
        <v>3604</v>
      </c>
      <c r="E992" s="166" t="s">
        <v>487</v>
      </c>
      <c r="F992" s="166" t="s">
        <v>3605</v>
      </c>
      <c r="G992" s="139" t="s">
        <v>3597</v>
      </c>
      <c r="H992" s="139" t="s">
        <v>3606</v>
      </c>
      <c r="I992" s="142">
        <v>750000</v>
      </c>
      <c r="J992" s="142" t="s">
        <v>3593</v>
      </c>
      <c r="K992" s="88"/>
      <c r="L992" s="200">
        <v>63300</v>
      </c>
    </row>
    <row r="993" spans="1:12">
      <c r="A993" s="72">
        <v>110</v>
      </c>
      <c r="B993" s="72">
        <v>57</v>
      </c>
      <c r="C993" s="168" t="s">
        <v>2986</v>
      </c>
      <c r="D993" s="167" t="s">
        <v>3155</v>
      </c>
      <c r="E993" s="166" t="s">
        <v>2401</v>
      </c>
      <c r="F993" s="166" t="s">
        <v>3589</v>
      </c>
      <c r="G993" s="139" t="s">
        <v>3086</v>
      </c>
      <c r="H993" s="139" t="s">
        <v>3607</v>
      </c>
      <c r="I993" s="142">
        <v>751000</v>
      </c>
      <c r="J993" s="142" t="s">
        <v>3144</v>
      </c>
      <c r="K993" s="88"/>
      <c r="L993" s="200">
        <v>64000</v>
      </c>
    </row>
    <row r="994" spans="1:12">
      <c r="A994" s="72">
        <v>110</v>
      </c>
      <c r="B994" s="72">
        <v>58</v>
      </c>
      <c r="C994" s="168" t="s">
        <v>3226</v>
      </c>
      <c r="D994" s="167" t="s">
        <v>2026</v>
      </c>
      <c r="E994" s="166" t="s">
        <v>2401</v>
      </c>
      <c r="F994" s="166" t="s">
        <v>3608</v>
      </c>
      <c r="G994" s="139" t="s">
        <v>3923</v>
      </c>
      <c r="H994" s="139" t="s">
        <v>3609</v>
      </c>
      <c r="I994" s="142">
        <v>355000</v>
      </c>
      <c r="J994" s="142" t="s">
        <v>3144</v>
      </c>
      <c r="K994" s="88"/>
      <c r="L994" s="200">
        <v>14500</v>
      </c>
    </row>
    <row r="995" spans="1:12">
      <c r="A995" s="72">
        <v>110</v>
      </c>
      <c r="B995" s="72">
        <v>59</v>
      </c>
      <c r="C995" s="168" t="s">
        <v>3610</v>
      </c>
      <c r="D995" s="167" t="s">
        <v>3611</v>
      </c>
      <c r="E995" s="166" t="s">
        <v>485</v>
      </c>
      <c r="F995" s="166" t="s">
        <v>3612</v>
      </c>
      <c r="G995" s="139" t="s">
        <v>3597</v>
      </c>
      <c r="H995" s="139" t="s">
        <v>3613</v>
      </c>
      <c r="I995" s="142">
        <v>495000</v>
      </c>
      <c r="J995" s="142" t="s">
        <v>3593</v>
      </c>
      <c r="K995" s="88"/>
      <c r="L995" s="200">
        <v>33000</v>
      </c>
    </row>
    <row r="996" spans="1:12">
      <c r="A996" s="72">
        <v>110</v>
      </c>
      <c r="B996" s="72">
        <v>60</v>
      </c>
      <c r="C996" s="168" t="s">
        <v>3614</v>
      </c>
      <c r="D996" s="167" t="s">
        <v>3590</v>
      </c>
      <c r="E996" s="166" t="s">
        <v>485</v>
      </c>
      <c r="F996" s="166" t="s">
        <v>3615</v>
      </c>
      <c r="G996" s="139" t="s">
        <v>3917</v>
      </c>
      <c r="H996" s="139" t="s">
        <v>3616</v>
      </c>
      <c r="I996" s="142">
        <v>563000</v>
      </c>
      <c r="J996" s="142" t="s">
        <v>3593</v>
      </c>
      <c r="K996" s="88"/>
      <c r="L996" s="200">
        <v>41300</v>
      </c>
    </row>
    <row r="997" spans="1:12">
      <c r="A997" s="72">
        <v>110</v>
      </c>
      <c r="B997" s="72">
        <v>61</v>
      </c>
      <c r="C997" s="168" t="s">
        <v>3617</v>
      </c>
      <c r="D997" s="167" t="s">
        <v>3611</v>
      </c>
      <c r="E997" s="166" t="s">
        <v>485</v>
      </c>
      <c r="F997" s="166" t="s">
        <v>3618</v>
      </c>
      <c r="G997" s="139" t="s">
        <v>3597</v>
      </c>
      <c r="H997" s="139" t="s">
        <v>3619</v>
      </c>
      <c r="I997" s="142">
        <v>466000</v>
      </c>
      <c r="J997" s="142" t="s">
        <v>3199</v>
      </c>
      <c r="K997" s="88"/>
      <c r="L997" s="200">
        <v>36500</v>
      </c>
    </row>
    <row r="998" spans="1:12">
      <c r="A998" s="72">
        <v>110</v>
      </c>
      <c r="B998" s="72">
        <v>62</v>
      </c>
      <c r="C998" s="168" t="s">
        <v>2129</v>
      </c>
      <c r="D998" s="167" t="s">
        <v>1614</v>
      </c>
      <c r="E998" s="166" t="s">
        <v>485</v>
      </c>
      <c r="F998" s="166" t="s">
        <v>3981</v>
      </c>
      <c r="G998" s="139" t="s">
        <v>3086</v>
      </c>
      <c r="H998" s="139" t="s">
        <v>3620</v>
      </c>
      <c r="I998" s="142">
        <v>620000</v>
      </c>
      <c r="J998" s="142" t="s">
        <v>3199</v>
      </c>
      <c r="K998" s="88"/>
      <c r="L998" s="200">
        <v>57000</v>
      </c>
    </row>
    <row r="999" spans="1:12">
      <c r="A999" s="72">
        <v>110</v>
      </c>
      <c r="B999" s="72">
        <v>63</v>
      </c>
      <c r="C999" s="168" t="s">
        <v>1743</v>
      </c>
      <c r="D999" s="167" t="s">
        <v>3600</v>
      </c>
      <c r="E999" s="166" t="s">
        <v>485</v>
      </c>
      <c r="F999" s="166" t="s">
        <v>3621</v>
      </c>
      <c r="G999" s="139" t="s">
        <v>3597</v>
      </c>
      <c r="H999" s="139" t="s">
        <v>3622</v>
      </c>
      <c r="I999" s="142">
        <v>587000</v>
      </c>
      <c r="J999" s="142" t="s">
        <v>3199</v>
      </c>
      <c r="K999" s="88"/>
      <c r="L999" s="200">
        <v>45000</v>
      </c>
    </row>
    <row r="1000" spans="1:12">
      <c r="A1000" s="72">
        <v>110</v>
      </c>
      <c r="B1000" s="72">
        <v>64</v>
      </c>
      <c r="C1000" s="168" t="s">
        <v>3623</v>
      </c>
      <c r="D1000" s="167" t="s">
        <v>3624</v>
      </c>
      <c r="E1000" s="166" t="s">
        <v>2401</v>
      </c>
      <c r="F1000" s="166" t="s">
        <v>3625</v>
      </c>
      <c r="G1000" s="139" t="s">
        <v>3597</v>
      </c>
      <c r="H1000" s="139" t="s">
        <v>3626</v>
      </c>
      <c r="I1000" s="142">
        <v>323000</v>
      </c>
      <c r="J1000" s="142" t="s">
        <v>3144</v>
      </c>
      <c r="K1000" s="88"/>
      <c r="L1000" s="200">
        <v>20500</v>
      </c>
    </row>
    <row r="1001" spans="1:12">
      <c r="A1001" s="72">
        <v>110</v>
      </c>
      <c r="B1001" s="72">
        <v>65</v>
      </c>
      <c r="C1001" s="168" t="s">
        <v>3627</v>
      </c>
      <c r="D1001" s="167" t="s">
        <v>3710</v>
      </c>
      <c r="E1001" s="166" t="s">
        <v>2401</v>
      </c>
      <c r="F1001" s="166" t="s">
        <v>3628</v>
      </c>
      <c r="G1001" s="139" t="s">
        <v>3086</v>
      </c>
      <c r="H1001" s="139" t="s">
        <v>3629</v>
      </c>
      <c r="I1001" s="142">
        <v>864000</v>
      </c>
      <c r="J1001" s="142" t="s">
        <v>3144</v>
      </c>
      <c r="K1001" s="88"/>
      <c r="L1001" s="200">
        <v>89000</v>
      </c>
    </row>
    <row r="1002" spans="1:12">
      <c r="A1002" s="72">
        <v>110</v>
      </c>
      <c r="B1002" s="72">
        <v>66</v>
      </c>
      <c r="C1002" s="168" t="s">
        <v>3630</v>
      </c>
      <c r="D1002" s="167" t="s">
        <v>3711</v>
      </c>
      <c r="E1002" s="166" t="s">
        <v>485</v>
      </c>
      <c r="F1002" s="166" t="s">
        <v>3631</v>
      </c>
      <c r="G1002" s="139" t="s">
        <v>3597</v>
      </c>
      <c r="H1002" s="139" t="s">
        <v>3632</v>
      </c>
      <c r="I1002" s="142">
        <v>591000</v>
      </c>
      <c r="J1002" s="142" t="s">
        <v>3593</v>
      </c>
      <c r="K1002" s="88"/>
      <c r="L1002" s="200">
        <v>53000</v>
      </c>
    </row>
    <row r="1003" spans="1:12">
      <c r="A1003" s="72">
        <v>110</v>
      </c>
      <c r="B1003" s="72">
        <v>67</v>
      </c>
      <c r="C1003" s="168" t="s">
        <v>3633</v>
      </c>
      <c r="D1003" s="167" t="s">
        <v>3634</v>
      </c>
      <c r="E1003" s="166" t="s">
        <v>485</v>
      </c>
      <c r="F1003" s="166" t="s">
        <v>3635</v>
      </c>
      <c r="G1003" s="139" t="s">
        <v>3086</v>
      </c>
      <c r="H1003" s="139" t="s">
        <v>3636</v>
      </c>
      <c r="I1003" s="142">
        <v>380000</v>
      </c>
      <c r="J1003" s="142" t="s">
        <v>3593</v>
      </c>
      <c r="K1003" s="88"/>
      <c r="L1003" s="200">
        <v>26000</v>
      </c>
    </row>
    <row r="1004" spans="1:12">
      <c r="A1004" s="72">
        <v>110</v>
      </c>
      <c r="B1004" s="72">
        <v>68</v>
      </c>
      <c r="C1004" s="168" t="s">
        <v>3637</v>
      </c>
      <c r="D1004" s="167" t="s">
        <v>1646</v>
      </c>
      <c r="E1004" s="166" t="s">
        <v>487</v>
      </c>
      <c r="F1004" s="166" t="s">
        <v>3638</v>
      </c>
      <c r="G1004" s="139" t="s">
        <v>3086</v>
      </c>
      <c r="H1004" s="139" t="s">
        <v>3639</v>
      </c>
      <c r="I1004" s="142">
        <v>519000</v>
      </c>
      <c r="J1004" s="142" t="s">
        <v>3640</v>
      </c>
      <c r="K1004" s="88"/>
      <c r="L1004" s="200">
        <v>37200</v>
      </c>
    </row>
    <row r="1005" spans="1:12">
      <c r="A1005" s="72">
        <v>110</v>
      </c>
      <c r="B1005" s="72">
        <v>69</v>
      </c>
      <c r="C1005" s="168" t="s">
        <v>3641</v>
      </c>
      <c r="D1005" s="167" t="s">
        <v>3642</v>
      </c>
      <c r="E1005" s="166" t="s">
        <v>486</v>
      </c>
      <c r="F1005" s="166" t="s">
        <v>3979</v>
      </c>
      <c r="G1005" s="139" t="s">
        <v>3597</v>
      </c>
      <c r="H1005" s="139" t="s">
        <v>3643</v>
      </c>
      <c r="I1005" s="142">
        <v>423000</v>
      </c>
      <c r="J1005" s="142" t="s">
        <v>3640</v>
      </c>
      <c r="K1005" s="88"/>
      <c r="L1005" s="200">
        <v>18000</v>
      </c>
    </row>
    <row r="1006" spans="1:12">
      <c r="A1006" s="313">
        <v>110</v>
      </c>
      <c r="B1006" s="313">
        <v>70</v>
      </c>
      <c r="C1006" s="314" t="s">
        <v>3652</v>
      </c>
      <c r="D1006" s="315" t="s">
        <v>3653</v>
      </c>
      <c r="E1006" s="316" t="s">
        <v>486</v>
      </c>
      <c r="F1006" s="316" t="s">
        <v>3654</v>
      </c>
      <c r="G1006" s="318" t="s">
        <v>3655</v>
      </c>
      <c r="H1006" s="318" t="s">
        <v>5213</v>
      </c>
      <c r="I1006" s="325">
        <v>832000</v>
      </c>
      <c r="J1006" s="325" t="s">
        <v>3656</v>
      </c>
      <c r="K1006" s="326" t="s">
        <v>3209</v>
      </c>
      <c r="L1006" s="321">
        <v>72000</v>
      </c>
    </row>
    <row r="1007" spans="1:12">
      <c r="A1007" s="313">
        <v>110</v>
      </c>
      <c r="B1007" s="313">
        <v>71</v>
      </c>
      <c r="C1007" s="314" t="s">
        <v>3657</v>
      </c>
      <c r="D1007" s="315" t="s">
        <v>3658</v>
      </c>
      <c r="E1007" s="316" t="s">
        <v>487</v>
      </c>
      <c r="F1007" s="316" t="s">
        <v>3648</v>
      </c>
      <c r="G1007" s="318" t="s">
        <v>4853</v>
      </c>
      <c r="H1007" s="318" t="s">
        <v>4816</v>
      </c>
      <c r="I1007" s="325">
        <v>980000</v>
      </c>
      <c r="J1007" s="325" t="s">
        <v>3659</v>
      </c>
      <c r="K1007" s="326" t="s">
        <v>2938</v>
      </c>
      <c r="L1007" s="321">
        <v>97800</v>
      </c>
    </row>
    <row r="1008" spans="1:12">
      <c r="A1008" s="313">
        <v>110</v>
      </c>
      <c r="B1008" s="313">
        <v>72</v>
      </c>
      <c r="C1008" s="314" t="s">
        <v>3660</v>
      </c>
      <c r="D1008" s="315" t="s">
        <v>3661</v>
      </c>
      <c r="E1008" s="316" t="s">
        <v>485</v>
      </c>
      <c r="F1008" s="316" t="s">
        <v>3662</v>
      </c>
      <c r="G1008" s="318" t="s">
        <v>4852</v>
      </c>
      <c r="H1008" s="318" t="s">
        <v>3663</v>
      </c>
      <c r="I1008" s="325">
        <v>810000</v>
      </c>
      <c r="J1008" s="325" t="s">
        <v>3659</v>
      </c>
      <c r="K1008" s="326" t="s">
        <v>2938</v>
      </c>
      <c r="L1008" s="321">
        <v>71100</v>
      </c>
    </row>
    <row r="1009" spans="1:12">
      <c r="A1009" s="72">
        <v>110</v>
      </c>
      <c r="B1009" s="72">
        <v>73</v>
      </c>
      <c r="C1009" s="168" t="s">
        <v>3664</v>
      </c>
      <c r="D1009" s="167" t="s">
        <v>3668</v>
      </c>
      <c r="E1009" s="166" t="s">
        <v>3665</v>
      </c>
      <c r="F1009" s="166" t="s">
        <v>3666</v>
      </c>
      <c r="G1009" s="139" t="s">
        <v>3086</v>
      </c>
      <c r="H1009" s="139" t="s">
        <v>3667</v>
      </c>
      <c r="I1009" s="142">
        <v>801000</v>
      </c>
      <c r="J1009" s="142" t="s">
        <v>3144</v>
      </c>
      <c r="K1009" s="88"/>
      <c r="L1009" s="200">
        <v>76700</v>
      </c>
    </row>
    <row r="1010" spans="1:12" ht="49.5">
      <c r="A1010" s="183">
        <v>110</v>
      </c>
      <c r="B1010" s="183">
        <v>74</v>
      </c>
      <c r="C1010" s="189" t="s">
        <v>3669</v>
      </c>
      <c r="D1010" s="190" t="s">
        <v>3670</v>
      </c>
      <c r="E1010" s="191" t="s">
        <v>3671</v>
      </c>
      <c r="F1010" s="191" t="s">
        <v>3672</v>
      </c>
      <c r="G1010" s="192" t="s">
        <v>3086</v>
      </c>
      <c r="H1010" s="192" t="s">
        <v>3673</v>
      </c>
      <c r="I1010" s="185">
        <v>440000</v>
      </c>
      <c r="J1010" s="185" t="s">
        <v>3199</v>
      </c>
      <c r="K1010" s="193" t="s">
        <v>3899</v>
      </c>
      <c r="L1010" s="201">
        <v>23000</v>
      </c>
    </row>
    <row r="1011" spans="1:12">
      <c r="A1011" s="72">
        <v>110</v>
      </c>
      <c r="B1011" s="72">
        <v>75</v>
      </c>
      <c r="C1011" s="168" t="s">
        <v>3675</v>
      </c>
      <c r="D1011" s="167" t="s">
        <v>1798</v>
      </c>
      <c r="E1011" s="166" t="s">
        <v>1597</v>
      </c>
      <c r="F1011" s="166" t="s">
        <v>3676</v>
      </c>
      <c r="G1011" s="139" t="s">
        <v>3086</v>
      </c>
      <c r="H1011" s="139" t="s">
        <v>3677</v>
      </c>
      <c r="I1011" s="142">
        <v>594000</v>
      </c>
      <c r="J1011" s="142" t="s">
        <v>3678</v>
      </c>
      <c r="K1011" s="88"/>
      <c r="L1011" s="200">
        <v>48000</v>
      </c>
    </row>
    <row r="1012" spans="1:12">
      <c r="A1012" s="72">
        <v>110</v>
      </c>
      <c r="B1012" s="72">
        <v>76</v>
      </c>
      <c r="C1012" s="168" t="s">
        <v>3679</v>
      </c>
      <c r="D1012" s="167" t="s">
        <v>1651</v>
      </c>
      <c r="E1012" s="166" t="s">
        <v>3680</v>
      </c>
      <c r="F1012" s="166" t="s">
        <v>3681</v>
      </c>
      <c r="G1012" s="139" t="s">
        <v>3086</v>
      </c>
      <c r="H1012" s="139" t="s">
        <v>3682</v>
      </c>
      <c r="I1012" s="142">
        <v>700000</v>
      </c>
      <c r="J1012" s="142" t="s">
        <v>3678</v>
      </c>
      <c r="K1012" s="88"/>
      <c r="L1012" s="200">
        <v>54000</v>
      </c>
    </row>
    <row r="1013" spans="1:12">
      <c r="A1013" s="72">
        <v>110</v>
      </c>
      <c r="B1013" s="72">
        <v>77</v>
      </c>
      <c r="C1013" s="168" t="s">
        <v>2917</v>
      </c>
      <c r="D1013" s="167" t="s">
        <v>1709</v>
      </c>
      <c r="E1013" s="166" t="s">
        <v>1095</v>
      </c>
      <c r="F1013" s="166" t="s">
        <v>3683</v>
      </c>
      <c r="G1013" s="139" t="s">
        <v>3684</v>
      </c>
      <c r="H1013" s="139" t="s">
        <v>3685</v>
      </c>
      <c r="I1013" s="142">
        <v>600000</v>
      </c>
      <c r="J1013" s="142" t="s">
        <v>3678</v>
      </c>
      <c r="K1013" s="88"/>
      <c r="L1013" s="200">
        <v>54000</v>
      </c>
    </row>
    <row r="1014" spans="1:12">
      <c r="A1014" s="72">
        <v>110</v>
      </c>
      <c r="B1014" s="72">
        <v>78</v>
      </c>
      <c r="C1014" s="168" t="s">
        <v>3686</v>
      </c>
      <c r="D1014" s="167" t="s">
        <v>3155</v>
      </c>
      <c r="E1014" s="166" t="s">
        <v>3687</v>
      </c>
      <c r="F1014" s="166" t="s">
        <v>3688</v>
      </c>
      <c r="G1014" s="139" t="s">
        <v>3919</v>
      </c>
      <c r="H1014" s="139" t="s">
        <v>3689</v>
      </c>
      <c r="I1014" s="142">
        <v>600000</v>
      </c>
      <c r="J1014" s="142" t="s">
        <v>3385</v>
      </c>
      <c r="K1014" s="88"/>
      <c r="L1014" s="200">
        <v>44000</v>
      </c>
    </row>
    <row r="1015" spans="1:12">
      <c r="A1015" s="72">
        <v>110</v>
      </c>
      <c r="B1015" s="72">
        <v>79</v>
      </c>
      <c r="C1015" s="168" t="s">
        <v>3690</v>
      </c>
      <c r="D1015" s="167" t="s">
        <v>1651</v>
      </c>
      <c r="E1015" s="166" t="s">
        <v>3691</v>
      </c>
      <c r="F1015" s="166" t="s">
        <v>3692</v>
      </c>
      <c r="G1015" s="139" t="s">
        <v>3086</v>
      </c>
      <c r="H1015" s="139" t="s">
        <v>3693</v>
      </c>
      <c r="I1015" s="142">
        <v>800000</v>
      </c>
      <c r="J1015" s="142" t="s">
        <v>3694</v>
      </c>
      <c r="K1015" s="88"/>
      <c r="L1015" s="200">
        <v>80500</v>
      </c>
    </row>
    <row r="1016" spans="1:12">
      <c r="A1016" s="65">
        <v>110</v>
      </c>
      <c r="B1016" s="65">
        <v>80</v>
      </c>
      <c r="C1016" s="115" t="s">
        <v>3695</v>
      </c>
      <c r="D1016" s="119" t="s">
        <v>3696</v>
      </c>
      <c r="E1016" s="109" t="s">
        <v>3697</v>
      </c>
      <c r="F1016" s="109" t="s">
        <v>3698</v>
      </c>
      <c r="G1016" s="56" t="s">
        <v>3700</v>
      </c>
      <c r="H1016" s="56" t="s">
        <v>3699</v>
      </c>
      <c r="I1016" s="110">
        <v>522000</v>
      </c>
      <c r="J1016" s="110" t="s">
        <v>3878</v>
      </c>
      <c r="K1016" s="87"/>
      <c r="L1016" s="289">
        <v>44000</v>
      </c>
    </row>
    <row r="1017" spans="1:12">
      <c r="A1017" s="72">
        <v>110</v>
      </c>
      <c r="B1017" s="72">
        <v>81</v>
      </c>
      <c r="C1017" s="168" t="s">
        <v>3848</v>
      </c>
      <c r="D1017" s="167" t="s">
        <v>3849</v>
      </c>
      <c r="E1017" s="292" t="s">
        <v>2154</v>
      </c>
      <c r="F1017" s="166" t="s">
        <v>3851</v>
      </c>
      <c r="G1017" s="293" t="s">
        <v>3852</v>
      </c>
      <c r="H1017" s="139" t="s">
        <v>3850</v>
      </c>
      <c r="I1017" s="294">
        <v>777000</v>
      </c>
      <c r="J1017" s="142" t="s">
        <v>3853</v>
      </c>
      <c r="K1017" s="295" t="s">
        <v>3861</v>
      </c>
      <c r="L1017" s="200">
        <v>67000</v>
      </c>
    </row>
    <row r="1018" spans="1:12" ht="66">
      <c r="A1018" s="296">
        <v>110</v>
      </c>
      <c r="B1018" s="296" t="s">
        <v>3901</v>
      </c>
      <c r="C1018" s="296" t="s">
        <v>3862</v>
      </c>
      <c r="D1018" s="297" t="s">
        <v>3854</v>
      </c>
      <c r="E1018" s="298" t="s">
        <v>3855</v>
      </c>
      <c r="F1018" s="298" t="s">
        <v>3856</v>
      </c>
      <c r="G1018" s="296" t="s">
        <v>3867</v>
      </c>
      <c r="H1018" s="296" t="s">
        <v>3858</v>
      </c>
      <c r="I1018" s="299">
        <v>540000</v>
      </c>
      <c r="J1018" s="299" t="s">
        <v>3869</v>
      </c>
      <c r="K1018" s="300" t="s">
        <v>3898</v>
      </c>
      <c r="L1018" s="286">
        <v>52600</v>
      </c>
    </row>
    <row r="1019" spans="1:12" ht="66">
      <c r="A1019" s="147">
        <v>110</v>
      </c>
      <c r="B1019" s="147" t="s">
        <v>3900</v>
      </c>
      <c r="C1019" s="199" t="s">
        <v>3863</v>
      </c>
      <c r="D1019" s="148" t="s">
        <v>1767</v>
      </c>
      <c r="E1019" s="172" t="s">
        <v>3865</v>
      </c>
      <c r="F1019" s="172" t="s">
        <v>3866</v>
      </c>
      <c r="G1019" s="179" t="s">
        <v>3857</v>
      </c>
      <c r="H1019" s="179" t="s">
        <v>3868</v>
      </c>
      <c r="I1019" s="150">
        <v>661514</v>
      </c>
      <c r="J1019" s="150" t="s">
        <v>3859</v>
      </c>
      <c r="K1019" s="187" t="s">
        <v>3897</v>
      </c>
      <c r="L1019" s="186">
        <v>68314</v>
      </c>
    </row>
    <row r="1020" spans="1:12" ht="33">
      <c r="A1020" s="72">
        <v>110</v>
      </c>
      <c r="B1020" s="72">
        <v>84</v>
      </c>
      <c r="C1020" s="168" t="s">
        <v>3872</v>
      </c>
      <c r="D1020" s="167" t="s">
        <v>3873</v>
      </c>
      <c r="E1020" s="166" t="s">
        <v>3874</v>
      </c>
      <c r="F1020" s="166" t="s">
        <v>3875</v>
      </c>
      <c r="G1020" s="139" t="s">
        <v>3876</v>
      </c>
      <c r="H1020" s="139" t="s">
        <v>3877</v>
      </c>
      <c r="I1020" s="142">
        <v>649000</v>
      </c>
      <c r="J1020" s="142" t="s">
        <v>3879</v>
      </c>
      <c r="K1020" s="27" t="s">
        <v>3896</v>
      </c>
      <c r="L1020" s="200">
        <v>50850</v>
      </c>
    </row>
    <row r="1021" spans="1:12" ht="49.5">
      <c r="A1021" s="183">
        <v>110</v>
      </c>
      <c r="B1021" s="183">
        <v>85</v>
      </c>
      <c r="C1021" s="189" t="s">
        <v>3880</v>
      </c>
      <c r="D1021" s="190" t="s">
        <v>3466</v>
      </c>
      <c r="E1021" s="191" t="s">
        <v>3881</v>
      </c>
      <c r="F1021" s="191" t="s">
        <v>3882</v>
      </c>
      <c r="G1021" s="192" t="s">
        <v>3883</v>
      </c>
      <c r="H1021" s="192" t="s">
        <v>3884</v>
      </c>
      <c r="I1021" s="185">
        <v>809000</v>
      </c>
      <c r="J1021" s="185" t="s">
        <v>3885</v>
      </c>
      <c r="K1021" s="303" t="s">
        <v>3907</v>
      </c>
      <c r="L1021" s="201">
        <v>82000</v>
      </c>
    </row>
    <row r="1022" spans="1:12" ht="66">
      <c r="A1022" s="183">
        <v>110</v>
      </c>
      <c r="B1022" s="183">
        <v>86</v>
      </c>
      <c r="C1022" s="189" t="s">
        <v>3886</v>
      </c>
      <c r="D1022" s="190" t="s">
        <v>3888</v>
      </c>
      <c r="E1022" s="191" t="s">
        <v>899</v>
      </c>
      <c r="F1022" s="191" t="s">
        <v>3887</v>
      </c>
      <c r="G1022" s="192" t="s">
        <v>3922</v>
      </c>
      <c r="H1022" s="192" t="s">
        <v>3889</v>
      </c>
      <c r="I1022" s="185">
        <v>517000</v>
      </c>
      <c r="J1022" s="185" t="s">
        <v>3890</v>
      </c>
      <c r="K1022" s="303" t="s">
        <v>3906</v>
      </c>
      <c r="L1022" s="201">
        <v>21000</v>
      </c>
    </row>
    <row r="1023" spans="1:12" ht="66">
      <c r="A1023" s="183">
        <v>110</v>
      </c>
      <c r="B1023" s="183">
        <v>87</v>
      </c>
      <c r="C1023" s="192" t="s">
        <v>3891</v>
      </c>
      <c r="D1023" s="191" t="s">
        <v>3892</v>
      </c>
      <c r="E1023" s="191" t="s">
        <v>487</v>
      </c>
      <c r="F1023" s="301" t="s">
        <v>3893</v>
      </c>
      <c r="G1023" s="192" t="s">
        <v>3894</v>
      </c>
      <c r="H1023" s="192" t="s">
        <v>3895</v>
      </c>
      <c r="I1023" s="302">
        <v>840000</v>
      </c>
      <c r="J1023" s="185" t="s">
        <v>3199</v>
      </c>
      <c r="K1023" s="303" t="s">
        <v>3905</v>
      </c>
      <c r="L1023" s="201">
        <v>42500</v>
      </c>
    </row>
    <row r="1025" spans="1:12">
      <c r="C1025" s="207"/>
      <c r="D1025" s="213"/>
      <c r="E1025" s="212"/>
      <c r="F1025" s="212"/>
      <c r="G1025" s="208"/>
      <c r="H1025" s="208"/>
      <c r="J1025" s="210"/>
      <c r="K1025" s="125"/>
    </row>
    <row r="1026" spans="1:12">
      <c r="C1026" s="207"/>
      <c r="D1026" s="213"/>
      <c r="E1026" s="212"/>
      <c r="F1026" s="212"/>
      <c r="G1026" s="208"/>
      <c r="H1026" s="208"/>
      <c r="J1026" s="210"/>
      <c r="K1026" s="125"/>
    </row>
    <row r="1027" spans="1:12">
      <c r="A1027" s="313">
        <v>111</v>
      </c>
      <c r="B1027" s="313">
        <v>1</v>
      </c>
      <c r="C1027" s="314" t="s">
        <v>3235</v>
      </c>
      <c r="D1027" s="326" t="s">
        <v>3254</v>
      </c>
      <c r="E1027" s="316" t="s">
        <v>1587</v>
      </c>
      <c r="F1027" s="316" t="s">
        <v>4040</v>
      </c>
      <c r="G1027" s="318" t="s">
        <v>4800</v>
      </c>
      <c r="H1027" s="318" t="s">
        <v>4039</v>
      </c>
      <c r="I1027" s="325">
        <v>1265000</v>
      </c>
      <c r="J1027" s="325" t="s">
        <v>3208</v>
      </c>
      <c r="K1027" s="326" t="s">
        <v>3209</v>
      </c>
      <c r="L1027" s="321">
        <v>132178</v>
      </c>
    </row>
    <row r="1028" spans="1:12">
      <c r="A1028" s="313">
        <v>111</v>
      </c>
      <c r="B1028" s="313">
        <v>2</v>
      </c>
      <c r="C1028" s="314" t="s">
        <v>1635</v>
      </c>
      <c r="D1028" s="326" t="s">
        <v>3528</v>
      </c>
      <c r="E1028" s="316" t="s">
        <v>1587</v>
      </c>
      <c r="F1028" s="316" t="s">
        <v>4042</v>
      </c>
      <c r="G1028" s="318" t="s">
        <v>4807</v>
      </c>
      <c r="H1028" s="318" t="s">
        <v>4043</v>
      </c>
      <c r="I1028" s="325">
        <v>1352000</v>
      </c>
      <c r="J1028" s="325" t="s">
        <v>3199</v>
      </c>
      <c r="K1028" s="326" t="s">
        <v>3529</v>
      </c>
      <c r="L1028" s="321">
        <v>139500</v>
      </c>
    </row>
    <row r="1029" spans="1:12">
      <c r="A1029" s="313">
        <v>111</v>
      </c>
      <c r="B1029" s="313">
        <v>3</v>
      </c>
      <c r="C1029" s="314" t="s">
        <v>3530</v>
      </c>
      <c r="D1029" s="326" t="s">
        <v>4041</v>
      </c>
      <c r="E1029" s="316" t="s">
        <v>3531</v>
      </c>
      <c r="F1029" s="316" t="s">
        <v>4044</v>
      </c>
      <c r="G1029" s="318" t="s">
        <v>3210</v>
      </c>
      <c r="H1029" s="318" t="s">
        <v>3524</v>
      </c>
      <c r="I1029" s="325">
        <v>847000</v>
      </c>
      <c r="J1029" s="325" t="s">
        <v>3532</v>
      </c>
      <c r="K1029" s="326" t="s">
        <v>3529</v>
      </c>
      <c r="L1029" s="321">
        <v>76500</v>
      </c>
    </row>
    <row r="1030" spans="1:12">
      <c r="A1030" s="313">
        <v>111</v>
      </c>
      <c r="B1030" s="313">
        <v>4</v>
      </c>
      <c r="C1030" s="314" t="s">
        <v>3146</v>
      </c>
      <c r="D1030" s="326" t="s">
        <v>1614</v>
      </c>
      <c r="E1030" s="316" t="s">
        <v>2154</v>
      </c>
      <c r="F1030" s="316" t="s">
        <v>4046</v>
      </c>
      <c r="G1030" s="318" t="s">
        <v>4798</v>
      </c>
      <c r="H1030" s="318" t="s">
        <v>3526</v>
      </c>
      <c r="I1030" s="325">
        <v>802000</v>
      </c>
      <c r="J1030" s="325" t="s">
        <v>3199</v>
      </c>
      <c r="K1030" s="326" t="s">
        <v>3529</v>
      </c>
      <c r="L1030" s="321">
        <v>72800</v>
      </c>
    </row>
    <row r="1031" spans="1:12">
      <c r="A1031" s="313">
        <v>111</v>
      </c>
      <c r="B1031" s="313">
        <v>5</v>
      </c>
      <c r="C1031" s="314" t="s">
        <v>4045</v>
      </c>
      <c r="D1031" s="326" t="s">
        <v>1654</v>
      </c>
      <c r="E1031" s="316" t="s">
        <v>1587</v>
      </c>
      <c r="F1031" s="316" t="s">
        <v>3537</v>
      </c>
      <c r="G1031" s="318" t="s">
        <v>3210</v>
      </c>
      <c r="H1031" s="318" t="s">
        <v>4047</v>
      </c>
      <c r="I1031" s="325">
        <v>1019000</v>
      </c>
      <c r="J1031" s="325" t="s">
        <v>3199</v>
      </c>
      <c r="K1031" s="326" t="s">
        <v>2938</v>
      </c>
      <c r="L1031" s="321">
        <v>99000</v>
      </c>
    </row>
    <row r="1032" spans="1:12">
      <c r="A1032" s="313">
        <v>111</v>
      </c>
      <c r="B1032" s="313">
        <v>6</v>
      </c>
      <c r="C1032" s="314" t="s">
        <v>2597</v>
      </c>
      <c r="D1032" s="326" t="s">
        <v>1798</v>
      </c>
      <c r="E1032" s="316" t="s">
        <v>1095</v>
      </c>
      <c r="F1032" s="316" t="s">
        <v>3644</v>
      </c>
      <c r="G1032" s="318" t="s">
        <v>3210</v>
      </c>
      <c r="H1032" s="318" t="s">
        <v>4048</v>
      </c>
      <c r="I1032" s="325">
        <v>809000</v>
      </c>
      <c r="J1032" s="325" t="s">
        <v>3144</v>
      </c>
      <c r="K1032" s="326" t="s">
        <v>3209</v>
      </c>
      <c r="L1032" s="321">
        <v>69000</v>
      </c>
    </row>
    <row r="1033" spans="1:12">
      <c r="A1033" s="313">
        <v>111</v>
      </c>
      <c r="B1033" s="313">
        <v>7</v>
      </c>
      <c r="C1033" s="314" t="s">
        <v>3649</v>
      </c>
      <c r="D1033" s="326" t="s">
        <v>1316</v>
      </c>
      <c r="E1033" s="316" t="s">
        <v>1597</v>
      </c>
      <c r="F1033" s="316" t="s">
        <v>3650</v>
      </c>
      <c r="G1033" s="318" t="s">
        <v>4818</v>
      </c>
      <c r="H1033" s="318" t="s">
        <v>4817</v>
      </c>
      <c r="I1033" s="325">
        <v>963000</v>
      </c>
      <c r="J1033" s="325" t="s">
        <v>3593</v>
      </c>
      <c r="K1033" s="326" t="s">
        <v>3934</v>
      </c>
      <c r="L1033" s="321">
        <v>88792</v>
      </c>
    </row>
    <row r="1034" spans="1:12">
      <c r="A1034" s="313">
        <v>111</v>
      </c>
      <c r="B1034" s="313">
        <v>8</v>
      </c>
      <c r="C1034" s="314" t="s">
        <v>1865</v>
      </c>
      <c r="D1034" s="326" t="s">
        <v>1614</v>
      </c>
      <c r="E1034" s="316" t="s">
        <v>1587</v>
      </c>
      <c r="F1034" s="316" t="s">
        <v>3651</v>
      </c>
      <c r="G1034" s="318" t="s">
        <v>4812</v>
      </c>
      <c r="H1034" s="318" t="s">
        <v>4049</v>
      </c>
      <c r="I1034" s="325">
        <v>810000</v>
      </c>
      <c r="J1034" s="325" t="s">
        <v>3593</v>
      </c>
      <c r="K1034" s="326" t="s">
        <v>2938</v>
      </c>
      <c r="L1034" s="321">
        <v>70600</v>
      </c>
    </row>
    <row r="1035" spans="1:12" ht="33">
      <c r="A1035" s="313">
        <v>111</v>
      </c>
      <c r="B1035" s="313">
        <v>9</v>
      </c>
      <c r="C1035" s="314" t="s">
        <v>3669</v>
      </c>
      <c r="D1035" s="315" t="s">
        <v>3097</v>
      </c>
      <c r="E1035" s="316" t="s">
        <v>3671</v>
      </c>
      <c r="F1035" s="316" t="s">
        <v>3674</v>
      </c>
      <c r="G1035" s="318" t="s">
        <v>3210</v>
      </c>
      <c r="H1035" s="318" t="s">
        <v>4051</v>
      </c>
      <c r="I1035" s="325">
        <v>374000</v>
      </c>
      <c r="J1035" s="325" t="s">
        <v>3199</v>
      </c>
      <c r="K1035" s="337" t="s">
        <v>4050</v>
      </c>
      <c r="L1035" s="321">
        <v>13200</v>
      </c>
    </row>
    <row r="1036" spans="1:12" ht="49.5">
      <c r="A1036" s="313">
        <v>111</v>
      </c>
      <c r="B1036" s="313">
        <v>10</v>
      </c>
      <c r="C1036" s="318" t="s">
        <v>3891</v>
      </c>
      <c r="D1036" s="316" t="s">
        <v>3892</v>
      </c>
      <c r="E1036" s="316" t="s">
        <v>487</v>
      </c>
      <c r="F1036" s="338" t="s">
        <v>4052</v>
      </c>
      <c r="G1036" s="318" t="s">
        <v>4801</v>
      </c>
      <c r="H1036" s="318" t="s">
        <v>4053</v>
      </c>
      <c r="I1036" s="339">
        <v>829000</v>
      </c>
      <c r="J1036" s="325" t="s">
        <v>3199</v>
      </c>
      <c r="K1036" s="340" t="s">
        <v>3932</v>
      </c>
      <c r="L1036" s="321">
        <v>41500</v>
      </c>
    </row>
    <row r="1037" spans="1:12">
      <c r="A1037" s="147">
        <v>111</v>
      </c>
      <c r="B1037" s="147">
        <v>11</v>
      </c>
      <c r="C1037" s="179" t="s">
        <v>3909</v>
      </c>
      <c r="D1037" s="172" t="s">
        <v>3910</v>
      </c>
      <c r="E1037" s="172" t="s">
        <v>3911</v>
      </c>
      <c r="F1037" s="290" t="s">
        <v>4054</v>
      </c>
      <c r="G1037" s="179" t="s">
        <v>3912</v>
      </c>
      <c r="H1037" s="179" t="s">
        <v>3913</v>
      </c>
      <c r="I1037" s="341">
        <v>790000</v>
      </c>
      <c r="J1037" s="150" t="s">
        <v>3914</v>
      </c>
      <c r="K1037" s="187" t="s">
        <v>3915</v>
      </c>
      <c r="L1037" s="186">
        <v>82800</v>
      </c>
    </row>
    <row r="1038" spans="1:12" ht="33">
      <c r="A1038" s="313">
        <v>111</v>
      </c>
      <c r="B1038" s="313">
        <v>12</v>
      </c>
      <c r="C1038" s="318" t="s">
        <v>3935</v>
      </c>
      <c r="D1038" s="316" t="s">
        <v>3937</v>
      </c>
      <c r="E1038" s="316" t="s">
        <v>3938</v>
      </c>
      <c r="F1038" s="338" t="s">
        <v>4055</v>
      </c>
      <c r="G1038" s="318" t="s">
        <v>3933</v>
      </c>
      <c r="H1038" s="318" t="s">
        <v>4056</v>
      </c>
      <c r="I1038" s="339">
        <v>657000</v>
      </c>
      <c r="J1038" s="325" t="s">
        <v>3943</v>
      </c>
      <c r="K1038" s="337" t="s">
        <v>3941</v>
      </c>
      <c r="L1038" s="321">
        <v>62000</v>
      </c>
    </row>
    <row r="1039" spans="1:12" ht="33">
      <c r="A1039" s="313">
        <v>111</v>
      </c>
      <c r="B1039" s="313">
        <v>13</v>
      </c>
      <c r="C1039" s="318" t="s">
        <v>4876</v>
      </c>
      <c r="D1039" s="316" t="s">
        <v>4875</v>
      </c>
      <c r="E1039" s="316" t="s">
        <v>3945</v>
      </c>
      <c r="F1039" s="338" t="s">
        <v>4057</v>
      </c>
      <c r="G1039" s="318" t="s">
        <v>4874</v>
      </c>
      <c r="H1039" s="318" t="s">
        <v>4058</v>
      </c>
      <c r="I1039" s="339">
        <v>800000</v>
      </c>
      <c r="J1039" s="325" t="s">
        <v>3949</v>
      </c>
      <c r="K1039" s="337" t="s">
        <v>3962</v>
      </c>
      <c r="L1039" s="321">
        <v>62000</v>
      </c>
    </row>
    <row r="1040" spans="1:12" ht="33">
      <c r="A1040" s="72">
        <v>111</v>
      </c>
      <c r="B1040" s="72">
        <v>14</v>
      </c>
      <c r="C1040" s="139" t="s">
        <v>3951</v>
      </c>
      <c r="D1040" s="166" t="s">
        <v>930</v>
      </c>
      <c r="E1040" s="166" t="s">
        <v>3952</v>
      </c>
      <c r="F1040" s="311" t="s">
        <v>4059</v>
      </c>
      <c r="G1040" s="139" t="s">
        <v>4808</v>
      </c>
      <c r="H1040" s="139" t="s">
        <v>4061</v>
      </c>
      <c r="I1040" s="312">
        <v>593000</v>
      </c>
      <c r="J1040" s="142" t="s">
        <v>3964</v>
      </c>
      <c r="K1040" s="188" t="s">
        <v>3953</v>
      </c>
      <c r="L1040" s="200">
        <v>43000</v>
      </c>
    </row>
    <row r="1041" spans="1:12">
      <c r="A1041" s="72">
        <v>111</v>
      </c>
      <c r="B1041" s="72">
        <v>15</v>
      </c>
      <c r="C1041" s="139" t="s">
        <v>1748</v>
      </c>
      <c r="D1041" s="166" t="s">
        <v>3957</v>
      </c>
      <c r="E1041" s="166" t="s">
        <v>3952</v>
      </c>
      <c r="F1041" s="311" t="s">
        <v>3956</v>
      </c>
      <c r="G1041" s="139" t="s">
        <v>4802</v>
      </c>
      <c r="H1041" s="139" t="s">
        <v>3955</v>
      </c>
      <c r="I1041" s="312">
        <v>500000</v>
      </c>
      <c r="J1041" s="142" t="s">
        <v>3949</v>
      </c>
      <c r="K1041" s="188" t="s">
        <v>3954</v>
      </c>
      <c r="L1041" s="200">
        <v>41200</v>
      </c>
    </row>
    <row r="1042" spans="1:12">
      <c r="A1042" s="72">
        <v>111</v>
      </c>
      <c r="B1042" s="72">
        <v>16</v>
      </c>
      <c r="C1042" s="139" t="s">
        <v>3958</v>
      </c>
      <c r="D1042" s="166" t="s">
        <v>3097</v>
      </c>
      <c r="E1042" s="166" t="s">
        <v>3939</v>
      </c>
      <c r="F1042" s="311" t="s">
        <v>4062</v>
      </c>
      <c r="G1042" s="139" t="s">
        <v>3210</v>
      </c>
      <c r="H1042" s="139" t="s">
        <v>3959</v>
      </c>
      <c r="I1042" s="312">
        <v>500000</v>
      </c>
      <c r="J1042" s="142" t="s">
        <v>3960</v>
      </c>
      <c r="K1042" s="188" t="s">
        <v>3961</v>
      </c>
      <c r="L1042" s="200">
        <v>41000</v>
      </c>
    </row>
    <row r="1043" spans="1:12" ht="33">
      <c r="A1043" s="72">
        <v>111</v>
      </c>
      <c r="B1043" s="72">
        <v>17</v>
      </c>
      <c r="C1043" s="139" t="s">
        <v>971</v>
      </c>
      <c r="D1043" s="166" t="s">
        <v>4060</v>
      </c>
      <c r="E1043" s="166" t="s">
        <v>3952</v>
      </c>
      <c r="F1043" s="311" t="s">
        <v>4063</v>
      </c>
      <c r="G1043" s="139" t="s">
        <v>4803</v>
      </c>
      <c r="H1043" s="139" t="s">
        <v>4064</v>
      </c>
      <c r="I1043" s="312">
        <v>670000</v>
      </c>
      <c r="J1043" s="142" t="s">
        <v>3944</v>
      </c>
      <c r="K1043" s="27" t="s">
        <v>3963</v>
      </c>
      <c r="L1043" s="200">
        <v>50500</v>
      </c>
    </row>
    <row r="1044" spans="1:12">
      <c r="A1044" s="72">
        <v>111</v>
      </c>
      <c r="B1044" s="72">
        <v>18</v>
      </c>
      <c r="C1044" s="139" t="s">
        <v>3965</v>
      </c>
      <c r="D1044" s="166" t="s">
        <v>3966</v>
      </c>
      <c r="E1044" s="166" t="s">
        <v>3952</v>
      </c>
      <c r="F1044" s="311" t="s">
        <v>3967</v>
      </c>
      <c r="G1044" s="139" t="s">
        <v>4812</v>
      </c>
      <c r="H1044" s="139" t="s">
        <v>4065</v>
      </c>
      <c r="I1044" s="312">
        <v>732000</v>
      </c>
      <c r="J1044" s="142" t="s">
        <v>3199</v>
      </c>
      <c r="K1044" s="188" t="s">
        <v>3968</v>
      </c>
      <c r="L1044" s="200">
        <v>72000</v>
      </c>
    </row>
    <row r="1045" spans="1:12">
      <c r="A1045" s="72">
        <v>111</v>
      </c>
      <c r="B1045" s="72">
        <v>19</v>
      </c>
      <c r="C1045" s="139" t="s">
        <v>3972</v>
      </c>
      <c r="D1045" s="166" t="s">
        <v>3971</v>
      </c>
      <c r="E1045" s="166" t="s">
        <v>3952</v>
      </c>
      <c r="F1045" s="311" t="s">
        <v>4066</v>
      </c>
      <c r="G1045" s="139" t="s">
        <v>3970</v>
      </c>
      <c r="H1045" s="139" t="s">
        <v>4067</v>
      </c>
      <c r="I1045" s="312">
        <v>550000</v>
      </c>
      <c r="J1045" s="142" t="s">
        <v>3949</v>
      </c>
      <c r="K1045" s="188" t="s">
        <v>3969</v>
      </c>
      <c r="L1045" s="200">
        <v>48000</v>
      </c>
    </row>
    <row r="1046" spans="1:12">
      <c r="A1046" s="72">
        <v>111</v>
      </c>
      <c r="B1046" s="72">
        <v>20</v>
      </c>
      <c r="C1046" s="139" t="s">
        <v>3973</v>
      </c>
      <c r="D1046" s="166" t="s">
        <v>1614</v>
      </c>
      <c r="E1046" s="166" t="s">
        <v>3974</v>
      </c>
      <c r="F1046" s="311" t="s">
        <v>4068</v>
      </c>
      <c r="G1046" s="139" t="s">
        <v>4805</v>
      </c>
      <c r="H1046" s="139" t="s">
        <v>3975</v>
      </c>
      <c r="I1046" s="312">
        <v>450000</v>
      </c>
      <c r="J1046" s="142" t="s">
        <v>3960</v>
      </c>
      <c r="K1046" s="188" t="s">
        <v>3976</v>
      </c>
      <c r="L1046" s="200">
        <v>43000</v>
      </c>
    </row>
    <row r="1047" spans="1:12">
      <c r="A1047" s="72">
        <v>111</v>
      </c>
      <c r="B1047" s="72">
        <v>21</v>
      </c>
      <c r="C1047" s="139" t="s">
        <v>3978</v>
      </c>
      <c r="D1047" s="166" t="s">
        <v>3937</v>
      </c>
      <c r="E1047" s="166" t="s">
        <v>898</v>
      </c>
      <c r="F1047" s="311" t="s">
        <v>4069</v>
      </c>
      <c r="G1047" s="139" t="s">
        <v>4796</v>
      </c>
      <c r="H1047" s="139" t="s">
        <v>4070</v>
      </c>
      <c r="I1047" s="312">
        <v>387000</v>
      </c>
      <c r="J1047" s="142" t="s">
        <v>3983</v>
      </c>
      <c r="K1047" s="188" t="s">
        <v>3977</v>
      </c>
      <c r="L1047" s="200">
        <v>27000</v>
      </c>
    </row>
    <row r="1048" spans="1:12">
      <c r="A1048" s="313">
        <v>111</v>
      </c>
      <c r="B1048" s="313">
        <v>22</v>
      </c>
      <c r="C1048" s="318" t="s">
        <v>3988</v>
      </c>
      <c r="D1048" s="316" t="s">
        <v>1614</v>
      </c>
      <c r="E1048" s="316" t="s">
        <v>3989</v>
      </c>
      <c r="F1048" s="338" t="s">
        <v>3986</v>
      </c>
      <c r="G1048" s="318" t="s">
        <v>3985</v>
      </c>
      <c r="H1048" s="318" t="s">
        <v>3982</v>
      </c>
      <c r="I1048" s="339">
        <v>925000</v>
      </c>
      <c r="J1048" s="325" t="s">
        <v>3995</v>
      </c>
      <c r="K1048" s="337" t="s">
        <v>3993</v>
      </c>
      <c r="L1048" s="321">
        <v>96800</v>
      </c>
    </row>
    <row r="1049" spans="1:12" ht="33">
      <c r="A1049" s="313">
        <v>111</v>
      </c>
      <c r="B1049" s="313">
        <v>23</v>
      </c>
      <c r="C1049" s="318" t="s">
        <v>3998</v>
      </c>
      <c r="D1049" s="316" t="s">
        <v>2799</v>
      </c>
      <c r="E1049" s="316" t="s">
        <v>3997</v>
      </c>
      <c r="F1049" s="338" t="s">
        <v>4071</v>
      </c>
      <c r="G1049" s="318" t="s">
        <v>4001</v>
      </c>
      <c r="H1049" s="318" t="s">
        <v>3996</v>
      </c>
      <c r="I1049" s="339">
        <v>1134000</v>
      </c>
      <c r="J1049" s="325" t="s">
        <v>3995</v>
      </c>
      <c r="K1049" s="337" t="s">
        <v>3994</v>
      </c>
      <c r="L1049" s="321">
        <v>114000</v>
      </c>
    </row>
    <row r="1050" spans="1:12" ht="33">
      <c r="A1050" s="72">
        <v>111</v>
      </c>
      <c r="B1050" s="72">
        <v>24</v>
      </c>
      <c r="C1050" s="139" t="s">
        <v>4004</v>
      </c>
      <c r="D1050" s="166" t="s">
        <v>4005</v>
      </c>
      <c r="E1050" s="166" t="s">
        <v>4006</v>
      </c>
      <c r="F1050" s="311" t="s">
        <v>4072</v>
      </c>
      <c r="G1050" s="139" t="s">
        <v>4798</v>
      </c>
      <c r="H1050" s="139" t="s">
        <v>4073</v>
      </c>
      <c r="I1050" s="312">
        <v>516000</v>
      </c>
      <c r="J1050" s="142" t="s">
        <v>4008</v>
      </c>
      <c r="K1050" s="188" t="s">
        <v>4007</v>
      </c>
      <c r="L1050" s="200">
        <v>36000</v>
      </c>
    </row>
    <row r="1051" spans="1:12" ht="33">
      <c r="A1051" s="72">
        <v>111</v>
      </c>
      <c r="B1051" s="72">
        <v>25</v>
      </c>
      <c r="C1051" s="139" t="s">
        <v>4010</v>
      </c>
      <c r="D1051" s="166" t="s">
        <v>923</v>
      </c>
      <c r="E1051" s="166" t="s">
        <v>900</v>
      </c>
      <c r="F1051" s="311" t="s">
        <v>4074</v>
      </c>
      <c r="G1051" s="139" t="s">
        <v>3210</v>
      </c>
      <c r="H1051" s="139" t="s">
        <v>4009</v>
      </c>
      <c r="I1051" s="312">
        <v>1207000</v>
      </c>
      <c r="J1051" s="142" t="s">
        <v>4015</v>
      </c>
      <c r="K1051" s="188" t="s">
        <v>4016</v>
      </c>
      <c r="L1051" s="200">
        <v>126955</v>
      </c>
    </row>
    <row r="1052" spans="1:12">
      <c r="A1052" s="72">
        <v>111</v>
      </c>
      <c r="B1052" s="72">
        <v>26</v>
      </c>
      <c r="C1052" s="139" t="s">
        <v>2084</v>
      </c>
      <c r="D1052" s="166" t="s">
        <v>4011</v>
      </c>
      <c r="E1052" s="166" t="s">
        <v>4012</v>
      </c>
      <c r="F1052" s="311" t="s">
        <v>4013</v>
      </c>
      <c r="G1052" s="139" t="s">
        <v>3984</v>
      </c>
      <c r="H1052" s="139" t="s">
        <v>4075</v>
      </c>
      <c r="I1052" s="312">
        <v>379000</v>
      </c>
      <c r="J1052" s="142" t="s">
        <v>4018</v>
      </c>
      <c r="K1052" s="188" t="s">
        <v>4014</v>
      </c>
      <c r="L1052" s="200">
        <v>25400</v>
      </c>
    </row>
    <row r="1053" spans="1:12" ht="49.5">
      <c r="A1053" s="72">
        <v>111</v>
      </c>
      <c r="B1053" s="72">
        <v>27</v>
      </c>
      <c r="C1053" s="139" t="s">
        <v>1084</v>
      </c>
      <c r="D1053" s="166" t="s">
        <v>4022</v>
      </c>
      <c r="E1053" s="166" t="s">
        <v>4023</v>
      </c>
      <c r="F1053" s="311" t="s">
        <v>4021</v>
      </c>
      <c r="G1053" s="139" t="s">
        <v>4020</v>
      </c>
      <c r="H1053" s="139" t="s">
        <v>4019</v>
      </c>
      <c r="I1053" s="312">
        <v>786000</v>
      </c>
      <c r="J1053" s="142" t="s">
        <v>3199</v>
      </c>
      <c r="K1053" s="188" t="s">
        <v>4017</v>
      </c>
      <c r="L1053" s="200">
        <v>89000</v>
      </c>
    </row>
    <row r="1054" spans="1:12" ht="49.5">
      <c r="A1054" s="72">
        <v>111</v>
      </c>
      <c r="B1054" s="72">
        <v>28</v>
      </c>
      <c r="C1054" s="139" t="s">
        <v>4024</v>
      </c>
      <c r="D1054" s="126" t="s">
        <v>4025</v>
      </c>
      <c r="E1054" s="166" t="s">
        <v>2154</v>
      </c>
      <c r="F1054" s="311" t="s">
        <v>4076</v>
      </c>
      <c r="G1054" s="139" t="s">
        <v>4026</v>
      </c>
      <c r="H1054" s="139" t="s">
        <v>4077</v>
      </c>
      <c r="I1054" s="312">
        <v>850000</v>
      </c>
      <c r="J1054" s="142" t="s">
        <v>4029</v>
      </c>
      <c r="K1054" s="188" t="s">
        <v>4027</v>
      </c>
      <c r="L1054" s="200">
        <v>73800</v>
      </c>
    </row>
    <row r="1055" spans="1:12">
      <c r="A1055" s="72">
        <v>111</v>
      </c>
      <c r="B1055" s="72">
        <v>29</v>
      </c>
      <c r="C1055" s="139" t="s">
        <v>4033</v>
      </c>
      <c r="D1055" s="166" t="s">
        <v>4032</v>
      </c>
      <c r="E1055" s="166" t="s">
        <v>2154</v>
      </c>
      <c r="F1055" s="311" t="s">
        <v>4031</v>
      </c>
      <c r="G1055" s="139" t="s">
        <v>4811</v>
      </c>
      <c r="H1055" s="139" t="s">
        <v>4030</v>
      </c>
      <c r="I1055" s="312">
        <v>655000</v>
      </c>
      <c r="J1055" s="142" t="s">
        <v>3199</v>
      </c>
      <c r="K1055" s="188" t="s">
        <v>4028</v>
      </c>
      <c r="L1055" s="200">
        <v>61500</v>
      </c>
    </row>
    <row r="1056" spans="1:12" ht="33">
      <c r="A1056" s="72">
        <v>111</v>
      </c>
      <c r="B1056" s="72">
        <v>30</v>
      </c>
      <c r="C1056" s="139" t="s">
        <v>4034</v>
      </c>
      <c r="D1056" s="166" t="s">
        <v>4035</v>
      </c>
      <c r="E1056" s="166" t="s">
        <v>898</v>
      </c>
      <c r="F1056" s="311" t="s">
        <v>4078</v>
      </c>
      <c r="G1056" s="139" t="s">
        <v>4833</v>
      </c>
      <c r="H1056" s="139" t="s">
        <v>4079</v>
      </c>
      <c r="I1056" s="312">
        <v>675000</v>
      </c>
      <c r="J1056" s="142" t="s">
        <v>3159</v>
      </c>
      <c r="K1056" s="188" t="s">
        <v>4036</v>
      </c>
      <c r="L1056" s="200">
        <v>56300</v>
      </c>
    </row>
    <row r="1057" spans="1:12" ht="33">
      <c r="A1057" s="72">
        <v>111</v>
      </c>
      <c r="B1057" s="72">
        <v>31</v>
      </c>
      <c r="C1057" s="139" t="s">
        <v>4038</v>
      </c>
      <c r="D1057" s="166" t="s">
        <v>1056</v>
      </c>
      <c r="E1057" s="166" t="s">
        <v>898</v>
      </c>
      <c r="F1057" s="311" t="s">
        <v>4080</v>
      </c>
      <c r="G1057" s="139" t="s">
        <v>3210</v>
      </c>
      <c r="H1057" s="139" t="s">
        <v>4081</v>
      </c>
      <c r="I1057" s="312">
        <v>567000</v>
      </c>
      <c r="J1057" s="142" t="s">
        <v>4088</v>
      </c>
      <c r="K1057" s="188" t="s">
        <v>4037</v>
      </c>
      <c r="L1057" s="200">
        <v>41000</v>
      </c>
    </row>
    <row r="1058" spans="1:12" ht="33">
      <c r="A1058" s="313">
        <v>111</v>
      </c>
      <c r="B1058" s="313">
        <v>32</v>
      </c>
      <c r="C1058" s="318" t="s">
        <v>4082</v>
      </c>
      <c r="D1058" s="316" t="s">
        <v>4083</v>
      </c>
      <c r="E1058" s="316" t="s">
        <v>4084</v>
      </c>
      <c r="F1058" s="338" t="s">
        <v>4085</v>
      </c>
      <c r="G1058" s="318" t="s">
        <v>5336</v>
      </c>
      <c r="H1058" s="318" t="s">
        <v>4087</v>
      </c>
      <c r="I1058" s="339">
        <v>799000</v>
      </c>
      <c r="J1058" s="325" t="s">
        <v>3199</v>
      </c>
      <c r="K1058" s="337" t="s">
        <v>4089</v>
      </c>
      <c r="L1058" s="321">
        <v>69000</v>
      </c>
    </row>
    <row r="1059" spans="1:12" ht="49.5">
      <c r="A1059" s="313">
        <v>111</v>
      </c>
      <c r="B1059" s="313">
        <v>33</v>
      </c>
      <c r="C1059" s="318" t="s">
        <v>4095</v>
      </c>
      <c r="D1059" s="316" t="s">
        <v>4083</v>
      </c>
      <c r="E1059" s="316" t="s">
        <v>4094</v>
      </c>
      <c r="F1059" s="338" t="s">
        <v>4093</v>
      </c>
      <c r="G1059" s="318" t="s">
        <v>4086</v>
      </c>
      <c r="H1059" s="318" t="s">
        <v>4092</v>
      </c>
      <c r="I1059" s="339">
        <v>866000</v>
      </c>
      <c r="J1059" s="325" t="s">
        <v>4126</v>
      </c>
      <c r="K1059" s="337" t="s">
        <v>4091</v>
      </c>
      <c r="L1059" s="321">
        <v>76000</v>
      </c>
    </row>
    <row r="1060" spans="1:12">
      <c r="A1060" s="313">
        <v>111</v>
      </c>
      <c r="B1060" s="313">
        <v>34</v>
      </c>
      <c r="C1060" s="318" t="s">
        <v>4103</v>
      </c>
      <c r="D1060" s="316" t="s">
        <v>3393</v>
      </c>
      <c r="E1060" s="316" t="s">
        <v>4094</v>
      </c>
      <c r="F1060" s="338" t="s">
        <v>4102</v>
      </c>
      <c r="G1060" s="318" t="s">
        <v>4101</v>
      </c>
      <c r="H1060" s="318" t="s">
        <v>4128</v>
      </c>
      <c r="I1060" s="339">
        <v>603000</v>
      </c>
      <c r="J1060" s="325" t="s">
        <v>3199</v>
      </c>
      <c r="K1060" s="337" t="s">
        <v>4100</v>
      </c>
      <c r="L1060" s="321">
        <v>55000</v>
      </c>
    </row>
    <row r="1061" spans="1:12" ht="33">
      <c r="A1061" s="72">
        <v>111</v>
      </c>
      <c r="B1061" s="72">
        <v>35</v>
      </c>
      <c r="C1061" s="139" t="s">
        <v>4104</v>
      </c>
      <c r="D1061" s="166" t="s">
        <v>4105</v>
      </c>
      <c r="E1061" s="166" t="s">
        <v>4106</v>
      </c>
      <c r="F1061" s="311" t="s">
        <v>4107</v>
      </c>
      <c r="G1061" s="139" t="s">
        <v>4108</v>
      </c>
      <c r="H1061" s="139" t="s">
        <v>4109</v>
      </c>
      <c r="I1061" s="312">
        <v>803000</v>
      </c>
      <c r="J1061" s="142" t="s">
        <v>4110</v>
      </c>
      <c r="K1061" s="188" t="s">
        <v>4111</v>
      </c>
      <c r="L1061" s="200">
        <v>69000</v>
      </c>
    </row>
    <row r="1062" spans="1:12" ht="33">
      <c r="A1062" s="72">
        <v>111</v>
      </c>
      <c r="B1062" s="72">
        <v>36</v>
      </c>
      <c r="C1062" s="139" t="s">
        <v>4119</v>
      </c>
      <c r="D1062" s="166" t="s">
        <v>4118</v>
      </c>
      <c r="E1062" s="166" t="s">
        <v>4117</v>
      </c>
      <c r="F1062" s="311" t="s">
        <v>4116</v>
      </c>
      <c r="G1062" s="139" t="s">
        <v>4796</v>
      </c>
      <c r="H1062" s="139" t="s">
        <v>4114</v>
      </c>
      <c r="I1062" s="312">
        <v>1006000</v>
      </c>
      <c r="J1062" s="142" t="s">
        <v>4113</v>
      </c>
      <c r="K1062" s="188" t="s">
        <v>4112</v>
      </c>
      <c r="L1062" s="200">
        <v>99800</v>
      </c>
    </row>
    <row r="1063" spans="1:12" ht="33">
      <c r="A1063" s="72">
        <v>111</v>
      </c>
      <c r="B1063" s="72">
        <v>37</v>
      </c>
      <c r="C1063" s="139" t="s">
        <v>2983</v>
      </c>
      <c r="D1063" s="166" t="s">
        <v>4120</v>
      </c>
      <c r="E1063" s="166" t="s">
        <v>4106</v>
      </c>
      <c r="F1063" s="311" t="s">
        <v>4121</v>
      </c>
      <c r="G1063" s="139" t="s">
        <v>3210</v>
      </c>
      <c r="H1063" s="139" t="s">
        <v>4122</v>
      </c>
      <c r="I1063" s="312">
        <v>598000</v>
      </c>
      <c r="J1063" s="142" t="s">
        <v>4123</v>
      </c>
      <c r="K1063" s="188" t="s">
        <v>4124</v>
      </c>
      <c r="L1063" s="200">
        <v>48000</v>
      </c>
    </row>
    <row r="1064" spans="1:12" ht="33">
      <c r="A1064" s="72">
        <v>111</v>
      </c>
      <c r="B1064" s="72">
        <v>38</v>
      </c>
      <c r="C1064" s="139" t="s">
        <v>4130</v>
      </c>
      <c r="D1064" s="166" t="s">
        <v>4120</v>
      </c>
      <c r="E1064" s="166" t="s">
        <v>4094</v>
      </c>
      <c r="F1064" s="311" t="s">
        <v>4129</v>
      </c>
      <c r="G1064" s="139" t="s">
        <v>4810</v>
      </c>
      <c r="H1064" s="139" t="s">
        <v>4127</v>
      </c>
      <c r="I1064" s="312">
        <v>700000</v>
      </c>
      <c r="J1064" s="142" t="s">
        <v>4088</v>
      </c>
      <c r="K1064" s="188" t="s">
        <v>4125</v>
      </c>
      <c r="L1064" s="200">
        <v>60000</v>
      </c>
    </row>
    <row r="1065" spans="1:12">
      <c r="A1065" s="72">
        <v>111</v>
      </c>
      <c r="B1065" s="72">
        <v>39</v>
      </c>
      <c r="C1065" s="139" t="s">
        <v>3122</v>
      </c>
      <c r="D1065" s="166" t="s">
        <v>2799</v>
      </c>
      <c r="E1065" s="166" t="s">
        <v>4131</v>
      </c>
      <c r="F1065" s="311" t="s">
        <v>4132</v>
      </c>
      <c r="G1065" s="139" t="s">
        <v>4108</v>
      </c>
      <c r="H1065" s="139" t="s">
        <v>4133</v>
      </c>
      <c r="I1065" s="312">
        <v>1080000</v>
      </c>
      <c r="J1065" s="142" t="s">
        <v>3960</v>
      </c>
      <c r="K1065" s="188" t="s">
        <v>4134</v>
      </c>
      <c r="L1065" s="200">
        <v>117000</v>
      </c>
    </row>
    <row r="1066" spans="1:12">
      <c r="A1066" s="72">
        <v>111</v>
      </c>
      <c r="B1066" s="72">
        <v>40</v>
      </c>
      <c r="C1066" s="139" t="s">
        <v>4139</v>
      </c>
      <c r="D1066" s="166" t="s">
        <v>4138</v>
      </c>
      <c r="E1066" s="166" t="s">
        <v>898</v>
      </c>
      <c r="F1066" s="311" t="s">
        <v>4137</v>
      </c>
      <c r="G1066" s="139" t="s">
        <v>3210</v>
      </c>
      <c r="H1066" s="139" t="s">
        <v>4136</v>
      </c>
      <c r="I1066" s="312">
        <v>595000</v>
      </c>
      <c r="J1066" s="142" t="s">
        <v>3199</v>
      </c>
      <c r="K1066" s="188" t="s">
        <v>4135</v>
      </c>
      <c r="L1066" s="200">
        <v>53900</v>
      </c>
    </row>
    <row r="1067" spans="1:12" ht="33">
      <c r="A1067" s="72">
        <v>111</v>
      </c>
      <c r="B1067" s="72">
        <v>41</v>
      </c>
      <c r="C1067" s="139" t="s">
        <v>4140</v>
      </c>
      <c r="D1067" s="166" t="s">
        <v>4141</v>
      </c>
      <c r="E1067" s="166" t="s">
        <v>4142</v>
      </c>
      <c r="F1067" s="311" t="s">
        <v>4143</v>
      </c>
      <c r="G1067" s="139" t="s">
        <v>4798</v>
      </c>
      <c r="H1067" s="139" t="s">
        <v>4144</v>
      </c>
      <c r="I1067" s="312">
        <v>583000</v>
      </c>
      <c r="J1067" s="142" t="s">
        <v>4088</v>
      </c>
      <c r="K1067" s="188" t="s">
        <v>4145</v>
      </c>
      <c r="L1067" s="200">
        <v>43000</v>
      </c>
    </row>
    <row r="1068" spans="1:12" ht="33">
      <c r="A1068" s="72">
        <v>111</v>
      </c>
      <c r="B1068" s="72">
        <v>42</v>
      </c>
      <c r="C1068" s="139" t="s">
        <v>4151</v>
      </c>
      <c r="D1068" s="166" t="s">
        <v>4150</v>
      </c>
      <c r="E1068" s="166" t="s">
        <v>4149</v>
      </c>
      <c r="F1068" s="311" t="s">
        <v>4148</v>
      </c>
      <c r="G1068" s="139" t="s">
        <v>4809</v>
      </c>
      <c r="H1068" s="139" t="s">
        <v>4147</v>
      </c>
      <c r="I1068" s="312">
        <v>734000</v>
      </c>
      <c r="J1068" s="142" t="s">
        <v>4088</v>
      </c>
      <c r="K1068" s="188" t="s">
        <v>4146</v>
      </c>
      <c r="L1068" s="200">
        <v>63000</v>
      </c>
    </row>
    <row r="1069" spans="1:12" ht="33">
      <c r="A1069" s="72">
        <v>111</v>
      </c>
      <c r="B1069" s="72">
        <v>43</v>
      </c>
      <c r="C1069" s="139" t="s">
        <v>4152</v>
      </c>
      <c r="D1069" s="166" t="s">
        <v>4154</v>
      </c>
      <c r="E1069" s="166" t="s">
        <v>4153</v>
      </c>
      <c r="F1069" s="311" t="s">
        <v>4155</v>
      </c>
      <c r="G1069" s="139" t="s">
        <v>4115</v>
      </c>
      <c r="H1069" s="139" t="s">
        <v>4156</v>
      </c>
      <c r="I1069" s="312">
        <v>688000</v>
      </c>
      <c r="J1069" s="142" t="s">
        <v>4113</v>
      </c>
      <c r="K1069" s="188" t="s">
        <v>4157</v>
      </c>
      <c r="L1069" s="200">
        <v>58000</v>
      </c>
    </row>
    <row r="1070" spans="1:12" ht="33">
      <c r="A1070" s="72">
        <v>111</v>
      </c>
      <c r="B1070" s="72">
        <v>44</v>
      </c>
      <c r="C1070" s="139" t="s">
        <v>3170</v>
      </c>
      <c r="D1070" s="166" t="s">
        <v>4105</v>
      </c>
      <c r="E1070" s="166" t="s">
        <v>4094</v>
      </c>
      <c r="F1070" s="311" t="s">
        <v>4160</v>
      </c>
      <c r="G1070" s="139" t="s">
        <v>4795</v>
      </c>
      <c r="H1070" s="139" t="s">
        <v>4159</v>
      </c>
      <c r="I1070" s="312">
        <v>796000</v>
      </c>
      <c r="J1070" s="142" t="s">
        <v>4088</v>
      </c>
      <c r="K1070" s="188" t="s">
        <v>4158</v>
      </c>
      <c r="L1070" s="200">
        <v>72000</v>
      </c>
    </row>
    <row r="1071" spans="1:12" ht="33">
      <c r="A1071" s="72">
        <v>111</v>
      </c>
      <c r="B1071" s="72">
        <v>45</v>
      </c>
      <c r="C1071" s="139" t="s">
        <v>4161</v>
      </c>
      <c r="D1071" s="166" t="s">
        <v>4185</v>
      </c>
      <c r="E1071" s="166" t="s">
        <v>4084</v>
      </c>
      <c r="F1071" s="311" t="s">
        <v>4162</v>
      </c>
      <c r="G1071" s="139" t="s">
        <v>4806</v>
      </c>
      <c r="H1071" s="139" t="s">
        <v>4163</v>
      </c>
      <c r="I1071" s="312">
        <v>568000</v>
      </c>
      <c r="J1071" s="142" t="s">
        <v>4088</v>
      </c>
      <c r="K1071" s="188" t="s">
        <v>4164</v>
      </c>
      <c r="L1071" s="200">
        <v>40000</v>
      </c>
    </row>
    <row r="1072" spans="1:12" ht="33">
      <c r="A1072" s="72">
        <v>111</v>
      </c>
      <c r="B1072" s="72">
        <v>46</v>
      </c>
      <c r="C1072" s="139" t="s">
        <v>4171</v>
      </c>
      <c r="D1072" s="166" t="s">
        <v>4170</v>
      </c>
      <c r="E1072" s="166" t="s">
        <v>4117</v>
      </c>
      <c r="F1072" s="311" t="s">
        <v>4169</v>
      </c>
      <c r="G1072" s="139" t="s">
        <v>4168</v>
      </c>
      <c r="H1072" s="139" t="s">
        <v>4167</v>
      </c>
      <c r="I1072" s="312">
        <v>759000</v>
      </c>
      <c r="J1072" s="142" t="s">
        <v>4166</v>
      </c>
      <c r="K1072" s="188" t="s">
        <v>4165</v>
      </c>
      <c r="L1072" s="200">
        <v>69000</v>
      </c>
    </row>
    <row r="1073" spans="1:12" ht="33">
      <c r="A1073" s="72">
        <v>111</v>
      </c>
      <c r="B1073" s="72">
        <v>47</v>
      </c>
      <c r="C1073" s="139" t="s">
        <v>4172</v>
      </c>
      <c r="D1073" s="166" t="s">
        <v>4173</v>
      </c>
      <c r="E1073" s="166" t="s">
        <v>4094</v>
      </c>
      <c r="F1073" s="311" t="s">
        <v>4174</v>
      </c>
      <c r="G1073" s="139" t="s">
        <v>4800</v>
      </c>
      <c r="H1073" s="139" t="s">
        <v>4175</v>
      </c>
      <c r="I1073" s="312">
        <v>648000</v>
      </c>
      <c r="J1073" s="142" t="s">
        <v>4176</v>
      </c>
      <c r="K1073" s="188" t="s">
        <v>4177</v>
      </c>
      <c r="L1073" s="200">
        <v>50000</v>
      </c>
    </row>
    <row r="1074" spans="1:12" ht="33">
      <c r="A1074" s="72">
        <v>111</v>
      </c>
      <c r="B1074" s="72">
        <v>48</v>
      </c>
      <c r="C1074" s="139" t="s">
        <v>4184</v>
      </c>
      <c r="D1074" s="166" t="s">
        <v>4183</v>
      </c>
      <c r="E1074" s="166" t="s">
        <v>4182</v>
      </c>
      <c r="F1074" s="311" t="s">
        <v>4181</v>
      </c>
      <c r="G1074" s="139" t="s">
        <v>4180</v>
      </c>
      <c r="H1074" s="139" t="s">
        <v>4179</v>
      </c>
      <c r="I1074" s="312">
        <v>598000</v>
      </c>
      <c r="J1074" s="142" t="s">
        <v>4126</v>
      </c>
      <c r="K1074" s="188" t="s">
        <v>4178</v>
      </c>
      <c r="L1074" s="200">
        <v>48000</v>
      </c>
    </row>
    <row r="1075" spans="1:12" ht="33">
      <c r="A1075" s="313">
        <v>111</v>
      </c>
      <c r="B1075" s="313">
        <v>49</v>
      </c>
      <c r="C1075" s="318" t="s">
        <v>3096</v>
      </c>
      <c r="D1075" s="316" t="s">
        <v>4188</v>
      </c>
      <c r="E1075" s="316" t="s">
        <v>4189</v>
      </c>
      <c r="F1075" s="338" t="s">
        <v>4228</v>
      </c>
      <c r="G1075" s="318" t="s">
        <v>4857</v>
      </c>
      <c r="H1075" s="318" t="s">
        <v>4190</v>
      </c>
      <c r="I1075" s="339">
        <v>866000</v>
      </c>
      <c r="J1075" s="325" t="s">
        <v>4191</v>
      </c>
      <c r="K1075" s="337" t="s">
        <v>4192</v>
      </c>
      <c r="L1075" s="321">
        <v>79000</v>
      </c>
    </row>
    <row r="1076" spans="1:12" ht="33">
      <c r="A1076" s="72">
        <v>111</v>
      </c>
      <c r="B1076" s="72">
        <v>50</v>
      </c>
      <c r="C1076" s="139" t="s">
        <v>4196</v>
      </c>
      <c r="D1076" s="166" t="s">
        <v>890</v>
      </c>
      <c r="E1076" s="166" t="s">
        <v>4197</v>
      </c>
      <c r="F1076" s="311" t="s">
        <v>4229</v>
      </c>
      <c r="G1076" s="139" t="s">
        <v>4198</v>
      </c>
      <c r="H1076" s="139" t="s">
        <v>4233</v>
      </c>
      <c r="I1076" s="312">
        <v>669000</v>
      </c>
      <c r="J1076" s="142" t="s">
        <v>3199</v>
      </c>
      <c r="K1076" s="188" t="s">
        <v>4199</v>
      </c>
      <c r="L1076" s="200">
        <v>57000</v>
      </c>
    </row>
    <row r="1077" spans="1:12" ht="33">
      <c r="A1077" s="72">
        <v>111</v>
      </c>
      <c r="B1077" s="72">
        <v>51</v>
      </c>
      <c r="C1077" s="139" t="s">
        <v>3227</v>
      </c>
      <c r="D1077" s="166" t="s">
        <v>4201</v>
      </c>
      <c r="E1077" s="166" t="s">
        <v>4189</v>
      </c>
      <c r="F1077" s="311" t="s">
        <v>4230</v>
      </c>
      <c r="G1077" s="139" t="s">
        <v>4198</v>
      </c>
      <c r="H1077" s="139" t="s">
        <v>4231</v>
      </c>
      <c r="I1077" s="312">
        <v>700000</v>
      </c>
      <c r="J1077" s="142" t="s">
        <v>3199</v>
      </c>
      <c r="K1077" s="188" t="s">
        <v>4200</v>
      </c>
      <c r="L1077" s="200">
        <v>60000</v>
      </c>
    </row>
    <row r="1078" spans="1:12" ht="33">
      <c r="A1078" s="72">
        <v>111</v>
      </c>
      <c r="B1078" s="72">
        <v>52</v>
      </c>
      <c r="C1078" s="139" t="s">
        <v>4202</v>
      </c>
      <c r="D1078" s="166" t="s">
        <v>4203</v>
      </c>
      <c r="E1078" s="166" t="s">
        <v>4189</v>
      </c>
      <c r="F1078" s="311" t="s">
        <v>4232</v>
      </c>
      <c r="G1078" s="139" t="s">
        <v>4799</v>
      </c>
      <c r="H1078" s="139" t="s">
        <v>4205</v>
      </c>
      <c r="I1078" s="312">
        <v>790000</v>
      </c>
      <c r="J1078" s="142" t="s">
        <v>3199</v>
      </c>
      <c r="K1078" s="188" t="s">
        <v>4206</v>
      </c>
      <c r="L1078" s="200">
        <v>71000</v>
      </c>
    </row>
    <row r="1079" spans="1:12" ht="33">
      <c r="A1079" s="72">
        <v>111</v>
      </c>
      <c r="B1079" s="72">
        <v>53</v>
      </c>
      <c r="C1079" s="139" t="s">
        <v>4210</v>
      </c>
      <c r="D1079" s="166" t="s">
        <v>4209</v>
      </c>
      <c r="E1079" s="166" t="s">
        <v>4197</v>
      </c>
      <c r="F1079" s="311" t="s">
        <v>4234</v>
      </c>
      <c r="G1079" s="139" t="s">
        <v>4795</v>
      </c>
      <c r="H1079" s="139" t="s">
        <v>4208</v>
      </c>
      <c r="I1079" s="312">
        <v>673000</v>
      </c>
      <c r="J1079" s="142" t="s">
        <v>3199</v>
      </c>
      <c r="K1079" s="188" t="s">
        <v>4207</v>
      </c>
      <c r="L1079" s="200">
        <v>81000</v>
      </c>
    </row>
    <row r="1080" spans="1:12" ht="33">
      <c r="A1080" s="72">
        <v>111</v>
      </c>
      <c r="B1080" s="72">
        <v>54</v>
      </c>
      <c r="C1080" s="139" t="s">
        <v>2104</v>
      </c>
      <c r="D1080" s="166" t="s">
        <v>4211</v>
      </c>
      <c r="E1080" s="166" t="s">
        <v>4189</v>
      </c>
      <c r="F1080" s="311" t="s">
        <v>4235</v>
      </c>
      <c r="G1080" s="139" t="s">
        <v>4204</v>
      </c>
      <c r="H1080" s="139" t="s">
        <v>4236</v>
      </c>
      <c r="I1080" s="312">
        <v>706000</v>
      </c>
      <c r="J1080" s="142" t="s">
        <v>3199</v>
      </c>
      <c r="K1080" s="188" t="s">
        <v>4212</v>
      </c>
      <c r="L1080" s="200">
        <v>60000</v>
      </c>
    </row>
    <row r="1081" spans="1:12">
      <c r="A1081" s="72">
        <v>111</v>
      </c>
      <c r="B1081" s="72">
        <v>55</v>
      </c>
      <c r="C1081" s="139" t="s">
        <v>4217</v>
      </c>
      <c r="D1081" s="166" t="s">
        <v>4215</v>
      </c>
      <c r="E1081" s="166" t="s">
        <v>4216</v>
      </c>
      <c r="F1081" s="311" t="s">
        <v>4237</v>
      </c>
      <c r="G1081" s="139" t="s">
        <v>4214</v>
      </c>
      <c r="H1081" s="139" t="s">
        <v>4238</v>
      </c>
      <c r="I1081" s="312">
        <v>713000</v>
      </c>
      <c r="J1081" s="142" t="s">
        <v>3199</v>
      </c>
      <c r="K1081" s="188" t="s">
        <v>4213</v>
      </c>
      <c r="L1081" s="200">
        <v>68800</v>
      </c>
    </row>
    <row r="1082" spans="1:12">
      <c r="A1082" s="72">
        <v>111</v>
      </c>
      <c r="B1082" s="72">
        <v>56</v>
      </c>
      <c r="C1082" s="139" t="s">
        <v>4218</v>
      </c>
      <c r="D1082" s="166" t="s">
        <v>4219</v>
      </c>
      <c r="E1082" s="166" t="s">
        <v>4220</v>
      </c>
      <c r="F1082" s="311" t="s">
        <v>4239</v>
      </c>
      <c r="G1082" s="139" t="s">
        <v>4804</v>
      </c>
      <c r="H1082" s="139" t="s">
        <v>4221</v>
      </c>
      <c r="I1082" s="312">
        <v>516000</v>
      </c>
      <c r="J1082" s="142" t="s">
        <v>3199</v>
      </c>
      <c r="K1082" s="188" t="s">
        <v>4222</v>
      </c>
      <c r="L1082" s="200">
        <v>43600</v>
      </c>
    </row>
    <row r="1083" spans="1:12" ht="66">
      <c r="A1083" s="355">
        <v>111</v>
      </c>
      <c r="B1083" s="355">
        <v>57</v>
      </c>
      <c r="C1083" s="356" t="s">
        <v>1769</v>
      </c>
      <c r="D1083" s="357" t="s">
        <v>4219</v>
      </c>
      <c r="E1083" s="357" t="s">
        <v>4223</v>
      </c>
      <c r="F1083" s="358" t="s">
        <v>4240</v>
      </c>
      <c r="G1083" s="356" t="s">
        <v>4728</v>
      </c>
      <c r="H1083" s="356" t="s">
        <v>4241</v>
      </c>
      <c r="I1083" s="359">
        <v>508000</v>
      </c>
      <c r="J1083" s="360" t="s">
        <v>3199</v>
      </c>
      <c r="K1083" s="361" t="s">
        <v>4729</v>
      </c>
      <c r="L1083" s="362">
        <v>36000</v>
      </c>
    </row>
    <row r="1084" spans="1:12">
      <c r="A1084" s="72">
        <v>111</v>
      </c>
      <c r="B1084" s="72">
        <v>58</v>
      </c>
      <c r="C1084" s="139" t="s">
        <v>4227</v>
      </c>
      <c r="D1084" s="166" t="s">
        <v>4226</v>
      </c>
      <c r="E1084" s="166" t="s">
        <v>4223</v>
      </c>
      <c r="F1084" s="311" t="s">
        <v>4242</v>
      </c>
      <c r="G1084" s="139" t="s">
        <v>3210</v>
      </c>
      <c r="H1084" s="139" t="s">
        <v>4243</v>
      </c>
      <c r="I1084" s="312">
        <v>375000</v>
      </c>
      <c r="J1084" s="142" t="s">
        <v>4225</v>
      </c>
      <c r="K1084" s="188" t="s">
        <v>4224</v>
      </c>
      <c r="L1084" s="200">
        <v>25000</v>
      </c>
    </row>
    <row r="1085" spans="1:12" ht="33">
      <c r="A1085" s="72">
        <v>111</v>
      </c>
      <c r="B1085" s="72">
        <v>59</v>
      </c>
      <c r="C1085" s="139" t="s">
        <v>4244</v>
      </c>
      <c r="D1085" s="166" t="s">
        <v>4245</v>
      </c>
      <c r="E1085" s="166" t="s">
        <v>898</v>
      </c>
      <c r="F1085" s="311" t="s">
        <v>4246</v>
      </c>
      <c r="G1085" s="139" t="s">
        <v>4247</v>
      </c>
      <c r="H1085" s="139" t="s">
        <v>4248</v>
      </c>
      <c r="I1085" s="312">
        <v>727000</v>
      </c>
      <c r="J1085" s="142" t="s">
        <v>3199</v>
      </c>
      <c r="K1085" s="188" t="s">
        <v>4249</v>
      </c>
      <c r="L1085" s="200">
        <v>63000</v>
      </c>
    </row>
    <row r="1086" spans="1:12">
      <c r="A1086" s="72">
        <v>111</v>
      </c>
      <c r="B1086" s="72">
        <v>60</v>
      </c>
      <c r="C1086" s="139" t="s">
        <v>4250</v>
      </c>
      <c r="D1086" s="166" t="s">
        <v>923</v>
      </c>
      <c r="E1086" s="166" t="s">
        <v>4251</v>
      </c>
      <c r="F1086" s="311" t="s">
        <v>4252</v>
      </c>
      <c r="G1086" s="139" t="s">
        <v>4804</v>
      </c>
      <c r="H1086" s="139" t="s">
        <v>4819</v>
      </c>
      <c r="I1086" s="312">
        <v>545000</v>
      </c>
      <c r="J1086" s="142" t="s">
        <v>4254</v>
      </c>
      <c r="K1086" s="188" t="s">
        <v>4255</v>
      </c>
      <c r="L1086" s="200">
        <v>47000</v>
      </c>
    </row>
    <row r="1087" spans="1:12">
      <c r="A1087" s="72">
        <v>111</v>
      </c>
      <c r="B1087" s="72">
        <v>61</v>
      </c>
      <c r="C1087" s="139" t="s">
        <v>4262</v>
      </c>
      <c r="D1087" s="166" t="s">
        <v>4261</v>
      </c>
      <c r="E1087" s="166" t="s">
        <v>4260</v>
      </c>
      <c r="F1087" s="311" t="s">
        <v>4259</v>
      </c>
      <c r="G1087" s="139" t="s">
        <v>4800</v>
      </c>
      <c r="H1087" s="139" t="s">
        <v>4258</v>
      </c>
      <c r="I1087" s="312">
        <v>588000</v>
      </c>
      <c r="J1087" s="142" t="s">
        <v>4257</v>
      </c>
      <c r="K1087" s="188" t="s">
        <v>4256</v>
      </c>
      <c r="L1087" s="200">
        <v>53000</v>
      </c>
    </row>
    <row r="1088" spans="1:12">
      <c r="A1088" s="72">
        <v>111</v>
      </c>
      <c r="B1088" s="72">
        <v>62</v>
      </c>
      <c r="C1088" s="139" t="s">
        <v>1210</v>
      </c>
      <c r="D1088" s="166" t="s">
        <v>4264</v>
      </c>
      <c r="E1088" s="166" t="s">
        <v>4263</v>
      </c>
      <c r="F1088" s="311" t="s">
        <v>4265</v>
      </c>
      <c r="G1088" s="139" t="s">
        <v>4814</v>
      </c>
      <c r="H1088" s="139" t="s">
        <v>4813</v>
      </c>
      <c r="I1088" s="312">
        <v>550000</v>
      </c>
      <c r="J1088" s="142" t="s">
        <v>4266</v>
      </c>
      <c r="K1088" s="188" t="s">
        <v>4267</v>
      </c>
      <c r="L1088" s="200">
        <v>48000</v>
      </c>
    </row>
    <row r="1089" spans="1:12" ht="33">
      <c r="A1089" s="72">
        <v>111</v>
      </c>
      <c r="B1089" s="72">
        <v>63</v>
      </c>
      <c r="C1089" s="139" t="s">
        <v>4272</v>
      </c>
      <c r="D1089" s="166" t="s">
        <v>4273</v>
      </c>
      <c r="E1089" s="166" t="s">
        <v>4274</v>
      </c>
      <c r="F1089" s="311" t="s">
        <v>4271</v>
      </c>
      <c r="G1089" s="139" t="s">
        <v>4253</v>
      </c>
      <c r="H1089" s="139" t="s">
        <v>4270</v>
      </c>
      <c r="I1089" s="312">
        <v>700000</v>
      </c>
      <c r="J1089" s="142" t="s">
        <v>4269</v>
      </c>
      <c r="K1089" s="188" t="s">
        <v>4268</v>
      </c>
      <c r="L1089" s="200">
        <v>60000</v>
      </c>
    </row>
    <row r="1090" spans="1:12">
      <c r="A1090" s="72">
        <v>111</v>
      </c>
      <c r="B1090" s="72">
        <v>64</v>
      </c>
      <c r="C1090" s="139" t="s">
        <v>4303</v>
      </c>
      <c r="D1090" s="166" t="s">
        <v>4275</v>
      </c>
      <c r="E1090" s="166" t="s">
        <v>4251</v>
      </c>
      <c r="F1090" s="311" t="s">
        <v>4276</v>
      </c>
      <c r="G1090" s="139" t="s">
        <v>4253</v>
      </c>
      <c r="H1090" s="139" t="s">
        <v>4277</v>
      </c>
      <c r="I1090" s="312">
        <v>550000</v>
      </c>
      <c r="J1090" s="142" t="s">
        <v>4254</v>
      </c>
      <c r="K1090" s="188" t="s">
        <v>4267</v>
      </c>
      <c r="L1090" s="200">
        <v>48000</v>
      </c>
    </row>
    <row r="1091" spans="1:12">
      <c r="A1091" s="313">
        <v>111</v>
      </c>
      <c r="B1091" s="313">
        <v>65</v>
      </c>
      <c r="C1091" s="318" t="s">
        <v>1208</v>
      </c>
      <c r="D1091" s="316" t="s">
        <v>4282</v>
      </c>
      <c r="E1091" s="316" t="s">
        <v>4251</v>
      </c>
      <c r="F1091" s="338" t="s">
        <v>4281</v>
      </c>
      <c r="G1091" s="318" t="s">
        <v>4283</v>
      </c>
      <c r="H1091" s="318" t="s">
        <v>4280</v>
      </c>
      <c r="I1091" s="339">
        <v>800000</v>
      </c>
      <c r="J1091" s="325" t="s">
        <v>4279</v>
      </c>
      <c r="K1091" s="337" t="s">
        <v>4278</v>
      </c>
      <c r="L1091" s="321">
        <v>80500</v>
      </c>
    </row>
    <row r="1092" spans="1:12" ht="49.5">
      <c r="A1092" s="72">
        <v>111</v>
      </c>
      <c r="B1092" s="72">
        <v>66</v>
      </c>
      <c r="C1092" s="139" t="s">
        <v>4284</v>
      </c>
      <c r="D1092" s="166" t="s">
        <v>4301</v>
      </c>
      <c r="E1092" s="166" t="s">
        <v>899</v>
      </c>
      <c r="F1092" s="311" t="s">
        <v>4285</v>
      </c>
      <c r="G1092" s="139" t="s">
        <v>3210</v>
      </c>
      <c r="H1092" s="139" t="s">
        <v>4302</v>
      </c>
      <c r="I1092" s="312">
        <v>790000</v>
      </c>
      <c r="J1092" s="142" t="s">
        <v>3960</v>
      </c>
      <c r="K1092" s="188" t="s">
        <v>4300</v>
      </c>
      <c r="L1092" s="200">
        <v>71000</v>
      </c>
    </row>
    <row r="1093" spans="1:12" ht="33">
      <c r="A1093" s="72">
        <v>111</v>
      </c>
      <c r="B1093" s="72">
        <v>67</v>
      </c>
      <c r="C1093" s="139" t="s">
        <v>4295</v>
      </c>
      <c r="D1093" s="166" t="s">
        <v>4296</v>
      </c>
      <c r="E1093" s="166" t="s">
        <v>4297</v>
      </c>
      <c r="F1093" s="311" t="s">
        <v>4286</v>
      </c>
      <c r="G1093" s="139" t="s">
        <v>4287</v>
      </c>
      <c r="H1093" s="139" t="s">
        <v>4298</v>
      </c>
      <c r="I1093" s="312">
        <v>582000</v>
      </c>
      <c r="J1093" s="142" t="s">
        <v>3199</v>
      </c>
      <c r="K1093" s="188" t="s">
        <v>4310</v>
      </c>
      <c r="L1093" s="200">
        <v>52000</v>
      </c>
    </row>
    <row r="1094" spans="1:12" ht="66">
      <c r="A1094" s="72">
        <v>111</v>
      </c>
      <c r="B1094" s="72">
        <v>68</v>
      </c>
      <c r="C1094" s="139" t="s">
        <v>4292</v>
      </c>
      <c r="D1094" s="166" t="s">
        <v>4291</v>
      </c>
      <c r="E1094" s="166" t="s">
        <v>4293</v>
      </c>
      <c r="F1094" s="311" t="s">
        <v>4288</v>
      </c>
      <c r="G1094" s="139" t="s">
        <v>4289</v>
      </c>
      <c r="H1094" s="139" t="s">
        <v>4294</v>
      </c>
      <c r="I1094" s="312">
        <v>518000</v>
      </c>
      <c r="J1094" s="142" t="s">
        <v>4299</v>
      </c>
      <c r="K1094" s="188" t="s">
        <v>4290</v>
      </c>
      <c r="L1094" s="200">
        <v>44000</v>
      </c>
    </row>
    <row r="1095" spans="1:12">
      <c r="A1095" s="72">
        <v>111</v>
      </c>
      <c r="B1095" s="72">
        <v>69</v>
      </c>
      <c r="C1095" s="139" t="s">
        <v>4304</v>
      </c>
      <c r="D1095" s="166" t="s">
        <v>4305</v>
      </c>
      <c r="E1095" s="166" t="s">
        <v>4306</v>
      </c>
      <c r="F1095" s="311" t="s">
        <v>4307</v>
      </c>
      <c r="G1095" s="139" t="s">
        <v>4308</v>
      </c>
      <c r="H1095" s="139" t="s">
        <v>4309</v>
      </c>
      <c r="I1095" s="312">
        <v>387000</v>
      </c>
      <c r="J1095" s="142" t="s">
        <v>3960</v>
      </c>
      <c r="K1095" s="188" t="s">
        <v>3977</v>
      </c>
      <c r="L1095" s="200">
        <v>27000</v>
      </c>
    </row>
    <row r="1096" spans="1:12" ht="49.5">
      <c r="A1096" s="345">
        <v>111</v>
      </c>
      <c r="B1096" s="345">
        <v>70</v>
      </c>
      <c r="C1096" s="346" t="s">
        <v>1215</v>
      </c>
      <c r="D1096" s="347" t="s">
        <v>4311</v>
      </c>
      <c r="E1096" s="347" t="s">
        <v>900</v>
      </c>
      <c r="F1096" s="348" t="s">
        <v>4322</v>
      </c>
      <c r="G1096" s="346" t="s">
        <v>4312</v>
      </c>
      <c r="H1096" s="346" t="s">
        <v>4313</v>
      </c>
      <c r="I1096" s="349">
        <v>843911</v>
      </c>
      <c r="J1096" s="350" t="s">
        <v>3914</v>
      </c>
      <c r="K1096" s="351" t="s">
        <v>4314</v>
      </c>
      <c r="L1096" s="352">
        <v>78386</v>
      </c>
    </row>
    <row r="1097" spans="1:12">
      <c r="A1097" s="65">
        <v>111</v>
      </c>
      <c r="B1097" s="65">
        <v>71</v>
      </c>
      <c r="C1097" s="56" t="s">
        <v>4315</v>
      </c>
      <c r="D1097" s="109" t="s">
        <v>4316</v>
      </c>
      <c r="E1097" s="166" t="s">
        <v>2154</v>
      </c>
      <c r="F1097" s="116" t="s">
        <v>4323</v>
      </c>
      <c r="G1097" s="56" t="s">
        <v>4312</v>
      </c>
      <c r="H1097" s="139" t="s">
        <v>4317</v>
      </c>
      <c r="I1097" s="353">
        <v>540000</v>
      </c>
      <c r="J1097" s="142" t="s">
        <v>3960</v>
      </c>
      <c r="K1097" s="188" t="s">
        <v>4318</v>
      </c>
      <c r="L1097" s="289">
        <v>46200</v>
      </c>
    </row>
    <row r="1098" spans="1:12" ht="33">
      <c r="A1098" s="65">
        <v>111</v>
      </c>
      <c r="B1098" s="65">
        <v>72</v>
      </c>
      <c r="C1098" s="56" t="s">
        <v>4319</v>
      </c>
      <c r="D1098" s="109" t="s">
        <v>1614</v>
      </c>
      <c r="E1098" s="166" t="s">
        <v>2154</v>
      </c>
      <c r="F1098" s="116" t="s">
        <v>4324</v>
      </c>
      <c r="G1098" s="56" t="s">
        <v>4320</v>
      </c>
      <c r="H1098" s="139" t="s">
        <v>4325</v>
      </c>
      <c r="I1098" s="353">
        <v>604000</v>
      </c>
      <c r="J1098" s="142" t="s">
        <v>3960</v>
      </c>
      <c r="K1098" s="188" t="s">
        <v>4321</v>
      </c>
      <c r="L1098" s="289">
        <v>47000</v>
      </c>
    </row>
    <row r="1099" spans="1:12" ht="33">
      <c r="A1099" s="65">
        <v>111</v>
      </c>
      <c r="B1099" s="65">
        <v>73</v>
      </c>
      <c r="C1099" s="56" t="s">
        <v>4328</v>
      </c>
      <c r="D1099" s="166" t="s">
        <v>923</v>
      </c>
      <c r="E1099" s="166" t="s">
        <v>2154</v>
      </c>
      <c r="F1099" s="116" t="s">
        <v>4329</v>
      </c>
      <c r="G1099" s="56" t="s">
        <v>4327</v>
      </c>
      <c r="H1099" s="139" t="s">
        <v>4330</v>
      </c>
      <c r="I1099" s="353">
        <v>702000</v>
      </c>
      <c r="J1099" s="142" t="s">
        <v>3960</v>
      </c>
      <c r="K1099" s="188" t="s">
        <v>4326</v>
      </c>
      <c r="L1099" s="289">
        <v>60000</v>
      </c>
    </row>
    <row r="1100" spans="1:12" ht="33">
      <c r="A1100" s="313">
        <v>111</v>
      </c>
      <c r="B1100" s="313">
        <v>74</v>
      </c>
      <c r="C1100" s="318" t="s">
        <v>4335</v>
      </c>
      <c r="D1100" s="316" t="s">
        <v>4336</v>
      </c>
      <c r="E1100" s="316" t="s">
        <v>899</v>
      </c>
      <c r="F1100" s="338" t="s">
        <v>4337</v>
      </c>
      <c r="G1100" s="318" t="s">
        <v>5334</v>
      </c>
      <c r="H1100" s="318" t="s">
        <v>5499</v>
      </c>
      <c r="I1100" s="339">
        <v>745000</v>
      </c>
      <c r="J1100" s="325" t="s">
        <v>3960</v>
      </c>
      <c r="K1100" s="337" t="s">
        <v>4348</v>
      </c>
      <c r="L1100" s="321">
        <v>73000</v>
      </c>
    </row>
    <row r="1101" spans="1:12">
      <c r="A1101" s="72"/>
      <c r="B1101" s="72"/>
      <c r="C1101" s="11"/>
      <c r="D1101" s="11"/>
      <c r="E1101" s="11"/>
      <c r="F1101" s="11"/>
      <c r="G1101" s="11"/>
      <c r="H1101" s="11"/>
      <c r="I1101" s="11"/>
      <c r="J1101" s="11"/>
      <c r="K1101" s="188"/>
      <c r="L1101" s="289"/>
    </row>
    <row r="1102" spans="1:12">
      <c r="C1102" s="208"/>
      <c r="D1102" s="212"/>
      <c r="E1102" s="212"/>
      <c r="F1102" s="343"/>
      <c r="G1102" s="208"/>
      <c r="H1102" s="208"/>
      <c r="I1102" s="344"/>
      <c r="J1102" s="210"/>
      <c r="K1102" s="216"/>
    </row>
    <row r="1103" spans="1:12">
      <c r="C1103" s="208"/>
      <c r="D1103" s="212"/>
      <c r="E1103" s="212"/>
      <c r="F1103" s="343"/>
      <c r="G1103" s="208"/>
      <c r="H1103" s="208"/>
      <c r="I1103" s="344"/>
      <c r="J1103" s="210"/>
      <c r="K1103" s="216"/>
    </row>
    <row r="1105" spans="1:12">
      <c r="A1105" s="313">
        <v>112</v>
      </c>
      <c r="B1105" s="313">
        <v>1</v>
      </c>
      <c r="C1105" s="314" t="s">
        <v>2597</v>
      </c>
      <c r="D1105" s="326" t="s">
        <v>1798</v>
      </c>
      <c r="E1105" s="316" t="s">
        <v>1095</v>
      </c>
      <c r="F1105" s="316" t="s">
        <v>4090</v>
      </c>
      <c r="G1105" s="318" t="s">
        <v>5214</v>
      </c>
      <c r="H1105" s="318" t="s">
        <v>3645</v>
      </c>
      <c r="I1105" s="325">
        <v>797000</v>
      </c>
      <c r="J1105" s="325" t="s">
        <v>3647</v>
      </c>
      <c r="K1105" s="326" t="s">
        <v>3209</v>
      </c>
      <c r="L1105" s="321">
        <v>67000</v>
      </c>
    </row>
    <row r="1106" spans="1:12" ht="33">
      <c r="A1106" s="313">
        <v>112</v>
      </c>
      <c r="B1106" s="313">
        <v>2</v>
      </c>
      <c r="C1106" s="313" t="s">
        <v>3936</v>
      </c>
      <c r="D1106" s="322" t="s">
        <v>4195</v>
      </c>
      <c r="E1106" s="322" t="s">
        <v>3939</v>
      </c>
      <c r="F1106" s="323" t="s">
        <v>3940</v>
      </c>
      <c r="G1106" s="324" t="s">
        <v>4825</v>
      </c>
      <c r="H1106" s="313" t="s">
        <v>4824</v>
      </c>
      <c r="I1106" s="325">
        <v>613000</v>
      </c>
      <c r="J1106" s="313" t="s">
        <v>3943</v>
      </c>
      <c r="K1106" s="337" t="s">
        <v>3942</v>
      </c>
      <c r="L1106" s="321">
        <v>56000</v>
      </c>
    </row>
    <row r="1107" spans="1:12" ht="33">
      <c r="A1107" s="313">
        <v>112</v>
      </c>
      <c r="B1107" s="313">
        <v>3</v>
      </c>
      <c r="C1107" s="313" t="s">
        <v>1557</v>
      </c>
      <c r="D1107" s="322" t="s">
        <v>3946</v>
      </c>
      <c r="E1107" s="322" t="s">
        <v>3947</v>
      </c>
      <c r="F1107" s="323" t="s">
        <v>3990</v>
      </c>
      <c r="G1107" s="324" t="s">
        <v>3646</v>
      </c>
      <c r="H1107" s="313" t="s">
        <v>3948</v>
      </c>
      <c r="I1107" s="325">
        <v>830000</v>
      </c>
      <c r="J1107" s="313" t="s">
        <v>3992</v>
      </c>
      <c r="K1107" s="337" t="s">
        <v>3950</v>
      </c>
      <c r="L1107" s="321">
        <v>66000</v>
      </c>
    </row>
    <row r="1108" spans="1:12" ht="49.5">
      <c r="A1108" s="313">
        <v>112</v>
      </c>
      <c r="B1108" s="313">
        <v>4</v>
      </c>
      <c r="C1108" s="313" t="s">
        <v>3987</v>
      </c>
      <c r="D1108" s="322" t="s">
        <v>4884</v>
      </c>
      <c r="E1108" s="322" t="s">
        <v>1320</v>
      </c>
      <c r="F1108" s="323" t="s">
        <v>3991</v>
      </c>
      <c r="G1108" s="324" t="s">
        <v>4861</v>
      </c>
      <c r="H1108" s="313" t="s">
        <v>3982</v>
      </c>
      <c r="I1108" s="325">
        <v>925000</v>
      </c>
      <c r="J1108" s="313" t="s">
        <v>3983</v>
      </c>
      <c r="K1108" s="337" t="s">
        <v>4340</v>
      </c>
      <c r="L1108" s="321">
        <v>86300</v>
      </c>
    </row>
    <row r="1109" spans="1:12" ht="49.5">
      <c r="A1109" s="313">
        <v>112</v>
      </c>
      <c r="B1109" s="313">
        <v>5</v>
      </c>
      <c r="C1109" s="326" t="s">
        <v>2844</v>
      </c>
      <c r="D1109" s="322" t="s">
        <v>3999</v>
      </c>
      <c r="E1109" s="322" t="s">
        <v>898</v>
      </c>
      <c r="F1109" s="323" t="s">
        <v>4000</v>
      </c>
      <c r="G1109" s="324" t="s">
        <v>4002</v>
      </c>
      <c r="H1109" s="313" t="s">
        <v>4003</v>
      </c>
      <c r="I1109" s="325">
        <v>1076000</v>
      </c>
      <c r="J1109" s="313" t="s">
        <v>3995</v>
      </c>
      <c r="K1109" s="337" t="s">
        <v>4341</v>
      </c>
      <c r="L1109" s="321">
        <v>106000</v>
      </c>
    </row>
    <row r="1110" spans="1:12" ht="49.5">
      <c r="A1110" s="313">
        <v>112</v>
      </c>
      <c r="B1110" s="313">
        <v>6</v>
      </c>
      <c r="C1110" s="318" t="s">
        <v>4082</v>
      </c>
      <c r="D1110" s="316" t="s">
        <v>4083</v>
      </c>
      <c r="E1110" s="316" t="s">
        <v>4084</v>
      </c>
      <c r="F1110" s="338" t="s">
        <v>4464</v>
      </c>
      <c r="G1110" s="318" t="s">
        <v>5337</v>
      </c>
      <c r="H1110" s="318" t="s">
        <v>4099</v>
      </c>
      <c r="I1110" s="339">
        <v>799000</v>
      </c>
      <c r="J1110" s="325" t="s">
        <v>4088</v>
      </c>
      <c r="K1110" s="337" t="s">
        <v>4342</v>
      </c>
      <c r="L1110" s="321">
        <v>69000</v>
      </c>
    </row>
    <row r="1111" spans="1:12" ht="66">
      <c r="A1111" s="313">
        <v>112</v>
      </c>
      <c r="B1111" s="313">
        <v>7</v>
      </c>
      <c r="C1111" s="318" t="s">
        <v>4095</v>
      </c>
      <c r="D1111" s="316" t="s">
        <v>4083</v>
      </c>
      <c r="E1111" s="316" t="s">
        <v>4094</v>
      </c>
      <c r="F1111" s="338" t="s">
        <v>4465</v>
      </c>
      <c r="G1111" s="324" t="s">
        <v>4097</v>
      </c>
      <c r="H1111" s="313" t="s">
        <v>4098</v>
      </c>
      <c r="I1111" s="325">
        <v>797000</v>
      </c>
      <c r="J1111" s="313" t="s">
        <v>4088</v>
      </c>
      <c r="K1111" s="337" t="s">
        <v>4343</v>
      </c>
      <c r="L1111" s="321">
        <v>67000</v>
      </c>
    </row>
    <row r="1112" spans="1:12" ht="33">
      <c r="A1112" s="313">
        <v>112</v>
      </c>
      <c r="B1112" s="313">
        <v>8</v>
      </c>
      <c r="C1112" s="313" t="s">
        <v>4186</v>
      </c>
      <c r="D1112" s="322" t="s">
        <v>3393</v>
      </c>
      <c r="E1112" s="322" t="s">
        <v>4094</v>
      </c>
      <c r="F1112" s="323" t="s">
        <v>4187</v>
      </c>
      <c r="G1112" s="324" t="s">
        <v>3646</v>
      </c>
      <c r="H1112" s="313" t="s">
        <v>4128</v>
      </c>
      <c r="I1112" s="325">
        <v>545000</v>
      </c>
      <c r="J1112" s="325" t="s">
        <v>3199</v>
      </c>
      <c r="K1112" s="337" t="s">
        <v>4344</v>
      </c>
      <c r="L1112" s="321">
        <v>47000</v>
      </c>
    </row>
    <row r="1113" spans="1:12" ht="49.5">
      <c r="A1113" s="313">
        <v>112</v>
      </c>
      <c r="B1113" s="313">
        <v>9</v>
      </c>
      <c r="C1113" s="318" t="s">
        <v>3096</v>
      </c>
      <c r="D1113" s="316" t="s">
        <v>4194</v>
      </c>
      <c r="E1113" s="316" t="s">
        <v>4189</v>
      </c>
      <c r="F1113" s="338" t="s">
        <v>4193</v>
      </c>
      <c r="G1113" s="318" t="s">
        <v>3646</v>
      </c>
      <c r="H1113" s="318" t="s">
        <v>4190</v>
      </c>
      <c r="I1113" s="339">
        <v>866000</v>
      </c>
      <c r="J1113" s="325" t="s">
        <v>4191</v>
      </c>
      <c r="K1113" s="337" t="s">
        <v>4345</v>
      </c>
      <c r="L1113" s="321">
        <v>79000</v>
      </c>
    </row>
    <row r="1114" spans="1:12" ht="33">
      <c r="A1114" s="72">
        <v>112</v>
      </c>
      <c r="B1114" s="72">
        <v>10</v>
      </c>
      <c r="C1114" s="56" t="s">
        <v>4331</v>
      </c>
      <c r="D1114" s="166" t="s">
        <v>4332</v>
      </c>
      <c r="E1114" s="166" t="s">
        <v>2154</v>
      </c>
      <c r="F1114" s="116" t="s">
        <v>4794</v>
      </c>
      <c r="G1114" s="56" t="s">
        <v>4333</v>
      </c>
      <c r="H1114" s="139" t="s">
        <v>4334</v>
      </c>
      <c r="I1114" s="353">
        <v>474000</v>
      </c>
      <c r="J1114" s="142" t="s">
        <v>3960</v>
      </c>
      <c r="K1114" s="188" t="s">
        <v>4869</v>
      </c>
      <c r="L1114" s="200">
        <v>30000</v>
      </c>
    </row>
    <row r="1115" spans="1:12" ht="33">
      <c r="A1115" s="313">
        <v>112</v>
      </c>
      <c r="B1115" s="313">
        <v>11</v>
      </c>
      <c r="C1115" s="318" t="s">
        <v>4335</v>
      </c>
      <c r="D1115" s="316" t="s">
        <v>1131</v>
      </c>
      <c r="E1115" s="316" t="s">
        <v>899</v>
      </c>
      <c r="F1115" s="338" t="s">
        <v>4338</v>
      </c>
      <c r="G1115" s="318" t="s">
        <v>5335</v>
      </c>
      <c r="H1115" s="318" t="s">
        <v>5500</v>
      </c>
      <c r="I1115" s="339">
        <v>837000</v>
      </c>
      <c r="J1115" s="325" t="s">
        <v>3960</v>
      </c>
      <c r="K1115" s="337" t="s">
        <v>4346</v>
      </c>
      <c r="L1115" s="321">
        <v>85000</v>
      </c>
    </row>
    <row r="1116" spans="1:12" ht="66">
      <c r="A1116" s="72">
        <v>112</v>
      </c>
      <c r="B1116" s="72">
        <v>12</v>
      </c>
      <c r="C1116" s="139" t="s">
        <v>3140</v>
      </c>
      <c r="D1116" s="166" t="s">
        <v>4349</v>
      </c>
      <c r="E1116" s="166" t="s">
        <v>899</v>
      </c>
      <c r="F1116" s="126" t="s">
        <v>4350</v>
      </c>
      <c r="G1116" s="139" t="s">
        <v>3646</v>
      </c>
      <c r="H1116" s="139" t="s">
        <v>4351</v>
      </c>
      <c r="I1116" s="312">
        <v>540000</v>
      </c>
      <c r="J1116" s="142" t="s">
        <v>3960</v>
      </c>
      <c r="K1116" s="188" t="s">
        <v>4352</v>
      </c>
      <c r="L1116" s="200">
        <v>39000</v>
      </c>
    </row>
    <row r="1117" spans="1:12" ht="49.5">
      <c r="A1117" s="72">
        <v>112</v>
      </c>
      <c r="B1117" s="72">
        <v>13</v>
      </c>
      <c r="C1117" s="139" t="s">
        <v>4353</v>
      </c>
      <c r="D1117" s="166" t="s">
        <v>3393</v>
      </c>
      <c r="E1117" s="166" t="s">
        <v>3687</v>
      </c>
      <c r="F1117" s="311" t="s">
        <v>4354</v>
      </c>
      <c r="G1117" s="139" t="s">
        <v>3646</v>
      </c>
      <c r="H1117" s="139" t="s">
        <v>4355</v>
      </c>
      <c r="I1117" s="312">
        <v>500000</v>
      </c>
      <c r="J1117" s="142" t="s">
        <v>4356</v>
      </c>
      <c r="K1117" s="188" t="s">
        <v>4357</v>
      </c>
      <c r="L1117" s="200">
        <v>41600</v>
      </c>
    </row>
    <row r="1118" spans="1:12" ht="66">
      <c r="A1118" s="72">
        <v>112</v>
      </c>
      <c r="B1118" s="72">
        <v>14</v>
      </c>
      <c r="C1118" s="139" t="s">
        <v>971</v>
      </c>
      <c r="D1118" s="166" t="s">
        <v>964</v>
      </c>
      <c r="E1118" s="166" t="s">
        <v>4358</v>
      </c>
      <c r="F1118" s="311" t="s">
        <v>4359</v>
      </c>
      <c r="G1118" s="139" t="s">
        <v>4856</v>
      </c>
      <c r="H1118" s="139" t="s">
        <v>4361</v>
      </c>
      <c r="I1118" s="312">
        <v>650000</v>
      </c>
      <c r="J1118" s="142" t="s">
        <v>4356</v>
      </c>
      <c r="K1118" s="188" t="s">
        <v>4362</v>
      </c>
      <c r="L1118" s="200">
        <v>51000</v>
      </c>
    </row>
    <row r="1119" spans="1:12" ht="66">
      <c r="A1119" s="72">
        <v>112</v>
      </c>
      <c r="B1119" s="72">
        <v>15</v>
      </c>
      <c r="C1119" s="139" t="s">
        <v>4363</v>
      </c>
      <c r="D1119" s="166" t="s">
        <v>4349</v>
      </c>
      <c r="E1119" s="166" t="s">
        <v>4364</v>
      </c>
      <c r="F1119" s="311" t="s">
        <v>4365</v>
      </c>
      <c r="G1119" s="139" t="s">
        <v>4366</v>
      </c>
      <c r="H1119" s="139" t="s">
        <v>4367</v>
      </c>
      <c r="I1119" s="312">
        <v>404000</v>
      </c>
      <c r="J1119" s="142" t="s">
        <v>3174</v>
      </c>
      <c r="K1119" s="188" t="s">
        <v>4368</v>
      </c>
      <c r="L1119" s="200">
        <v>13000</v>
      </c>
    </row>
    <row r="1120" spans="1:12" ht="49.5">
      <c r="A1120" s="72">
        <v>112</v>
      </c>
      <c r="B1120" s="72">
        <v>16</v>
      </c>
      <c r="C1120" s="139" t="s">
        <v>4369</v>
      </c>
      <c r="D1120" s="166" t="s">
        <v>3393</v>
      </c>
      <c r="E1120" s="166" t="s">
        <v>900</v>
      </c>
      <c r="F1120" s="311" t="s">
        <v>4370</v>
      </c>
      <c r="G1120" s="139" t="s">
        <v>5223</v>
      </c>
      <c r="H1120" s="139" t="s">
        <v>4371</v>
      </c>
      <c r="I1120" s="312">
        <v>469000</v>
      </c>
      <c r="J1120" s="142" t="s">
        <v>4356</v>
      </c>
      <c r="K1120" s="188" t="s">
        <v>4372</v>
      </c>
      <c r="L1120" s="200">
        <v>37000</v>
      </c>
    </row>
    <row r="1121" spans="1:12" ht="66">
      <c r="A1121" s="72">
        <v>112</v>
      </c>
      <c r="B1121" s="72">
        <v>17</v>
      </c>
      <c r="C1121" s="139" t="s">
        <v>2471</v>
      </c>
      <c r="D1121" s="166" t="s">
        <v>4373</v>
      </c>
      <c r="E1121" s="166" t="s">
        <v>900</v>
      </c>
      <c r="F1121" s="311" t="s">
        <v>4374</v>
      </c>
      <c r="G1121" s="139" t="s">
        <v>4360</v>
      </c>
      <c r="H1121" s="139" t="s">
        <v>4375</v>
      </c>
      <c r="I1121" s="312">
        <v>650000</v>
      </c>
      <c r="J1121" s="142" t="s">
        <v>4356</v>
      </c>
      <c r="K1121" s="188" t="s">
        <v>4376</v>
      </c>
      <c r="L1121" s="200">
        <v>50400</v>
      </c>
    </row>
    <row r="1122" spans="1:12" ht="49.5">
      <c r="A1122" s="72">
        <v>112</v>
      </c>
      <c r="B1122" s="72">
        <v>18</v>
      </c>
      <c r="C1122" s="72" t="s">
        <v>3848</v>
      </c>
      <c r="D1122" s="51" t="s">
        <v>1614</v>
      </c>
      <c r="E1122" s="51" t="s">
        <v>4377</v>
      </c>
      <c r="F1122" s="27" t="s">
        <v>4378</v>
      </c>
      <c r="G1122" s="24" t="s">
        <v>3646</v>
      </c>
      <c r="H1122" s="72" t="s">
        <v>4379</v>
      </c>
      <c r="I1122" s="142">
        <v>400000</v>
      </c>
      <c r="J1122" s="142" t="s">
        <v>4380</v>
      </c>
      <c r="K1122" s="188" t="s">
        <v>4381</v>
      </c>
      <c r="L1122" s="200">
        <v>28000</v>
      </c>
    </row>
    <row r="1123" spans="1:12" ht="82.5">
      <c r="A1123" s="313">
        <v>112</v>
      </c>
      <c r="B1123" s="313">
        <v>19</v>
      </c>
      <c r="C1123" s="318" t="s">
        <v>4382</v>
      </c>
      <c r="D1123" s="322" t="s">
        <v>4383</v>
      </c>
      <c r="E1123" s="322" t="s">
        <v>4384</v>
      </c>
      <c r="F1123" s="323" t="s">
        <v>4385</v>
      </c>
      <c r="G1123" s="324" t="s">
        <v>4386</v>
      </c>
      <c r="H1123" s="313" t="s">
        <v>4387</v>
      </c>
      <c r="I1123" s="325">
        <v>900000</v>
      </c>
      <c r="J1123" s="313" t="s">
        <v>4388</v>
      </c>
      <c r="K1123" s="337" t="s">
        <v>4398</v>
      </c>
      <c r="L1123" s="321">
        <v>81200</v>
      </c>
    </row>
    <row r="1124" spans="1:12" ht="82.5">
      <c r="A1124" s="313">
        <v>112</v>
      </c>
      <c r="B1124" s="313">
        <v>20</v>
      </c>
      <c r="C1124" s="318" t="s">
        <v>4395</v>
      </c>
      <c r="D1124" s="322" t="s">
        <v>950</v>
      </c>
      <c r="E1124" s="322" t="s">
        <v>900</v>
      </c>
      <c r="F1124" s="323" t="s">
        <v>4401</v>
      </c>
      <c r="G1124" s="324" t="s">
        <v>5314</v>
      </c>
      <c r="H1124" s="313" t="s">
        <v>4396</v>
      </c>
      <c r="I1124" s="325">
        <v>711000</v>
      </c>
      <c r="J1124" s="325" t="s">
        <v>4397</v>
      </c>
      <c r="K1124" s="337" t="s">
        <v>4399</v>
      </c>
      <c r="L1124" s="321">
        <v>55900</v>
      </c>
    </row>
    <row r="1125" spans="1:12" ht="66">
      <c r="A1125" s="72">
        <v>112</v>
      </c>
      <c r="B1125" s="72">
        <v>21</v>
      </c>
      <c r="C1125" s="139" t="s">
        <v>4402</v>
      </c>
      <c r="D1125" s="51" t="s">
        <v>4403</v>
      </c>
      <c r="E1125" s="51" t="s">
        <v>4404</v>
      </c>
      <c r="F1125" s="27" t="s">
        <v>4439</v>
      </c>
      <c r="G1125" s="24" t="s">
        <v>4878</v>
      </c>
      <c r="H1125" s="72" t="s">
        <v>4440</v>
      </c>
      <c r="I1125" s="142">
        <v>443000</v>
      </c>
      <c r="J1125" s="142" t="s">
        <v>3174</v>
      </c>
      <c r="K1125" s="188" t="s">
        <v>4405</v>
      </c>
      <c r="L1125" s="200">
        <v>27000</v>
      </c>
    </row>
    <row r="1126" spans="1:12" ht="66">
      <c r="A1126" s="72">
        <v>112</v>
      </c>
      <c r="B1126" s="72">
        <v>22</v>
      </c>
      <c r="C1126" s="139" t="s">
        <v>4406</v>
      </c>
      <c r="D1126" s="51" t="s">
        <v>4407</v>
      </c>
      <c r="E1126" s="51" t="s">
        <v>900</v>
      </c>
      <c r="F1126" s="27" t="s">
        <v>4441</v>
      </c>
      <c r="G1126" s="24" t="s">
        <v>4408</v>
      </c>
      <c r="H1126" s="72" t="s">
        <v>4442</v>
      </c>
      <c r="I1126" s="142">
        <v>1350000</v>
      </c>
      <c r="J1126" s="142" t="s">
        <v>3174</v>
      </c>
      <c r="K1126" s="188" t="s">
        <v>4409</v>
      </c>
      <c r="L1126" s="200">
        <v>145800</v>
      </c>
    </row>
    <row r="1127" spans="1:12" ht="66">
      <c r="A1127" s="72">
        <v>112</v>
      </c>
      <c r="B1127" s="72">
        <v>23</v>
      </c>
      <c r="C1127" s="139" t="s">
        <v>4410</v>
      </c>
      <c r="D1127" s="51" t="s">
        <v>4412</v>
      </c>
      <c r="E1127" s="51" t="s">
        <v>4413</v>
      </c>
      <c r="F1127" s="27" t="s">
        <v>4411</v>
      </c>
      <c r="G1127" s="24" t="s">
        <v>3646</v>
      </c>
      <c r="H1127" s="72" t="s">
        <v>4443</v>
      </c>
      <c r="I1127" s="142">
        <v>802000</v>
      </c>
      <c r="J1127" s="142" t="s">
        <v>3174</v>
      </c>
      <c r="K1127" s="188" t="s">
        <v>4414</v>
      </c>
      <c r="L1127" s="200">
        <v>68000</v>
      </c>
    </row>
    <row r="1128" spans="1:12" ht="66">
      <c r="A1128" s="72">
        <v>112</v>
      </c>
      <c r="B1128" s="72">
        <v>24</v>
      </c>
      <c r="C1128" s="139" t="s">
        <v>4415</v>
      </c>
      <c r="D1128" s="51" t="s">
        <v>4416</v>
      </c>
      <c r="E1128" s="51" t="s">
        <v>1338</v>
      </c>
      <c r="F1128" s="27" t="s">
        <v>4444</v>
      </c>
      <c r="G1128" s="24" t="s">
        <v>4417</v>
      </c>
      <c r="H1128" s="72" t="s">
        <v>4445</v>
      </c>
      <c r="I1128" s="142">
        <v>643000</v>
      </c>
      <c r="J1128" s="142" t="s">
        <v>3174</v>
      </c>
      <c r="K1128" s="188" t="s">
        <v>4418</v>
      </c>
      <c r="L1128" s="200">
        <v>51000</v>
      </c>
    </row>
    <row r="1129" spans="1:12" ht="66">
      <c r="A1129" s="72">
        <v>112</v>
      </c>
      <c r="B1129" s="72">
        <v>25</v>
      </c>
      <c r="C1129" s="139" t="s">
        <v>4419</v>
      </c>
      <c r="D1129" s="51" t="s">
        <v>964</v>
      </c>
      <c r="E1129" s="51" t="s">
        <v>1338</v>
      </c>
      <c r="F1129" s="27" t="s">
        <v>4446</v>
      </c>
      <c r="G1129" s="24" t="s">
        <v>4865</v>
      </c>
      <c r="H1129" s="72" t="s">
        <v>4447</v>
      </c>
      <c r="I1129" s="142">
        <v>821000</v>
      </c>
      <c r="J1129" s="142" t="s">
        <v>3174</v>
      </c>
      <c r="K1129" s="188" t="s">
        <v>4420</v>
      </c>
      <c r="L1129" s="200">
        <v>77000</v>
      </c>
    </row>
    <row r="1130" spans="1:12" ht="66">
      <c r="A1130" s="72">
        <v>112</v>
      </c>
      <c r="B1130" s="72">
        <v>26</v>
      </c>
      <c r="C1130" s="139" t="s">
        <v>3582</v>
      </c>
      <c r="D1130" s="51" t="s">
        <v>3583</v>
      </c>
      <c r="E1130" s="51" t="s">
        <v>4421</v>
      </c>
      <c r="F1130" s="27" t="s">
        <v>4448</v>
      </c>
      <c r="G1130" s="24" t="s">
        <v>4096</v>
      </c>
      <c r="H1130" s="72" t="s">
        <v>4449</v>
      </c>
      <c r="I1130" s="142">
        <v>610000</v>
      </c>
      <c r="J1130" s="142" t="s">
        <v>3960</v>
      </c>
      <c r="K1130" s="188" t="s">
        <v>4422</v>
      </c>
      <c r="L1130" s="200">
        <v>51600</v>
      </c>
    </row>
    <row r="1131" spans="1:12" ht="49.5">
      <c r="A1131" s="72">
        <v>112</v>
      </c>
      <c r="B1131" s="72">
        <v>27</v>
      </c>
      <c r="C1131" s="139" t="s">
        <v>4423</v>
      </c>
      <c r="D1131" s="51" t="s">
        <v>4424</v>
      </c>
      <c r="E1131" s="51" t="s">
        <v>1338</v>
      </c>
      <c r="F1131" s="27" t="s">
        <v>4450</v>
      </c>
      <c r="G1131" s="24" t="s">
        <v>4096</v>
      </c>
      <c r="H1131" s="72" t="s">
        <v>4451</v>
      </c>
      <c r="I1131" s="142">
        <v>881000</v>
      </c>
      <c r="J1131" s="142" t="s">
        <v>3174</v>
      </c>
      <c r="K1131" s="188" t="s">
        <v>4425</v>
      </c>
      <c r="L1131" s="200">
        <v>91000</v>
      </c>
    </row>
    <row r="1132" spans="1:12" ht="82.5">
      <c r="A1132" s="313">
        <v>112</v>
      </c>
      <c r="B1132" s="313">
        <v>28</v>
      </c>
      <c r="C1132" s="318" t="s">
        <v>4426</v>
      </c>
      <c r="D1132" s="322" t="s">
        <v>2799</v>
      </c>
      <c r="E1132" s="322" t="s">
        <v>4421</v>
      </c>
      <c r="F1132" s="323" t="s">
        <v>4452</v>
      </c>
      <c r="G1132" s="324" t="s">
        <v>4427</v>
      </c>
      <c r="H1132" s="313" t="s">
        <v>4453</v>
      </c>
      <c r="I1132" s="325">
        <v>950000</v>
      </c>
      <c r="J1132" s="325" t="s">
        <v>3960</v>
      </c>
      <c r="K1132" s="337" t="s">
        <v>4530</v>
      </c>
      <c r="L1132" s="321">
        <v>93800</v>
      </c>
    </row>
    <row r="1133" spans="1:12" ht="66">
      <c r="A1133" s="313">
        <v>112</v>
      </c>
      <c r="B1133" s="313">
        <v>29</v>
      </c>
      <c r="C1133" s="318" t="s">
        <v>4430</v>
      </c>
      <c r="D1133" s="322" t="s">
        <v>4431</v>
      </c>
      <c r="E1133" s="322" t="s">
        <v>1338</v>
      </c>
      <c r="F1133" s="323" t="s">
        <v>4432</v>
      </c>
      <c r="G1133" s="324" t="s">
        <v>4433</v>
      </c>
      <c r="H1133" s="313" t="s">
        <v>4434</v>
      </c>
      <c r="I1133" s="325">
        <v>783000</v>
      </c>
      <c r="J1133" s="325" t="s">
        <v>3174</v>
      </c>
      <c r="K1133" s="337" t="s">
        <v>4529</v>
      </c>
      <c r="L1133" s="321">
        <v>78400</v>
      </c>
    </row>
    <row r="1134" spans="1:12" ht="82.5">
      <c r="A1134" s="147">
        <v>112</v>
      </c>
      <c r="B1134" s="147" t="s">
        <v>4463</v>
      </c>
      <c r="C1134" s="179" t="s">
        <v>4459</v>
      </c>
      <c r="D1134" s="170" t="s">
        <v>964</v>
      </c>
      <c r="E1134" s="170" t="s">
        <v>898</v>
      </c>
      <c r="F1134" s="135" t="s">
        <v>4460</v>
      </c>
      <c r="G1134" s="171" t="s">
        <v>4461</v>
      </c>
      <c r="H1134" s="147" t="s">
        <v>4462</v>
      </c>
      <c r="I1134" s="150">
        <v>530000</v>
      </c>
      <c r="J1134" s="150" t="s">
        <v>3174</v>
      </c>
      <c r="K1134" s="187" t="s">
        <v>4763</v>
      </c>
      <c r="L1134" s="186">
        <v>37600</v>
      </c>
    </row>
    <row r="1135" spans="1:12" ht="82.5">
      <c r="A1135" s="313">
        <v>112</v>
      </c>
      <c r="B1135" s="313">
        <v>31</v>
      </c>
      <c r="C1135" s="318" t="s">
        <v>4474</v>
      </c>
      <c r="D1135" s="322" t="s">
        <v>4336</v>
      </c>
      <c r="E1135" s="322" t="s">
        <v>4475</v>
      </c>
      <c r="F1135" s="323" t="s">
        <v>4473</v>
      </c>
      <c r="G1135" s="324" t="s">
        <v>5331</v>
      </c>
      <c r="H1135" s="313" t="s">
        <v>4476</v>
      </c>
      <c r="I1135" s="325">
        <v>840000</v>
      </c>
      <c r="J1135" s="325" t="s">
        <v>4477</v>
      </c>
      <c r="K1135" s="337" t="s">
        <v>4528</v>
      </c>
      <c r="L1135" s="321">
        <v>75000</v>
      </c>
    </row>
    <row r="1136" spans="1:12" ht="99">
      <c r="A1136" s="313">
        <v>112</v>
      </c>
      <c r="B1136" s="313">
        <v>32</v>
      </c>
      <c r="C1136" s="318" t="s">
        <v>4481</v>
      </c>
      <c r="D1136" s="322" t="s">
        <v>4482</v>
      </c>
      <c r="E1136" s="322" t="s">
        <v>4483</v>
      </c>
      <c r="F1136" s="323" t="s">
        <v>4484</v>
      </c>
      <c r="G1136" s="324" t="s">
        <v>4096</v>
      </c>
      <c r="H1136" s="313" t="s">
        <v>4485</v>
      </c>
      <c r="I1136" s="325">
        <v>1109000</v>
      </c>
      <c r="J1136" s="325" t="s">
        <v>4486</v>
      </c>
      <c r="K1136" s="337" t="s">
        <v>4527</v>
      </c>
      <c r="L1136" s="321">
        <v>87000</v>
      </c>
    </row>
    <row r="1137" spans="1:12" ht="82.5">
      <c r="A1137" s="313">
        <v>112</v>
      </c>
      <c r="B1137" s="313">
        <v>33</v>
      </c>
      <c r="C1137" s="318" t="s">
        <v>4489</v>
      </c>
      <c r="D1137" s="322" t="s">
        <v>4490</v>
      </c>
      <c r="E1137" s="322" t="s">
        <v>4491</v>
      </c>
      <c r="F1137" s="323" t="s">
        <v>4492</v>
      </c>
      <c r="G1137" s="324" t="s">
        <v>4096</v>
      </c>
      <c r="H1137" s="313" t="s">
        <v>4494</v>
      </c>
      <c r="I1137" s="325">
        <v>857000</v>
      </c>
      <c r="J1137" s="325" t="s">
        <v>4495</v>
      </c>
      <c r="K1137" s="337" t="s">
        <v>4526</v>
      </c>
      <c r="L1137" s="321">
        <v>75000</v>
      </c>
    </row>
    <row r="1138" spans="1:12" ht="82.5">
      <c r="A1138" s="313">
        <v>112</v>
      </c>
      <c r="B1138" s="313">
        <v>34</v>
      </c>
      <c r="C1138" s="318" t="s">
        <v>4497</v>
      </c>
      <c r="D1138" s="322" t="s">
        <v>4498</v>
      </c>
      <c r="E1138" s="322" t="s">
        <v>4499</v>
      </c>
      <c r="F1138" s="323" t="s">
        <v>4500</v>
      </c>
      <c r="G1138" s="324" t="s">
        <v>5582</v>
      </c>
      <c r="H1138" s="313" t="s">
        <v>4501</v>
      </c>
      <c r="I1138" s="325">
        <v>1286000</v>
      </c>
      <c r="J1138" s="325" t="s">
        <v>4486</v>
      </c>
      <c r="K1138" s="337" t="s">
        <v>4525</v>
      </c>
      <c r="L1138" s="321">
        <v>130500</v>
      </c>
    </row>
    <row r="1139" spans="1:12" ht="82.5">
      <c r="A1139" s="313">
        <v>112</v>
      </c>
      <c r="B1139" s="313">
        <v>35</v>
      </c>
      <c r="C1139" s="318" t="s">
        <v>3146</v>
      </c>
      <c r="D1139" s="322" t="s">
        <v>4503</v>
      </c>
      <c r="E1139" s="322" t="s">
        <v>904</v>
      </c>
      <c r="F1139" s="323" t="s">
        <v>4504</v>
      </c>
      <c r="G1139" s="324" t="s">
        <v>5325</v>
      </c>
      <c r="H1139" s="313" t="s">
        <v>4505</v>
      </c>
      <c r="I1139" s="325">
        <v>724000</v>
      </c>
      <c r="J1139" s="325" t="s">
        <v>4506</v>
      </c>
      <c r="K1139" s="337" t="s">
        <v>4524</v>
      </c>
      <c r="L1139" s="321">
        <v>62600</v>
      </c>
    </row>
    <row r="1140" spans="1:12" ht="82.5">
      <c r="A1140" s="313">
        <v>112</v>
      </c>
      <c r="B1140" s="313">
        <v>36</v>
      </c>
      <c r="C1140" s="318" t="s">
        <v>4508</v>
      </c>
      <c r="D1140" s="322" t="s">
        <v>964</v>
      </c>
      <c r="E1140" s="322" t="s">
        <v>4499</v>
      </c>
      <c r="F1140" s="323" t="s">
        <v>4509</v>
      </c>
      <c r="G1140" s="324" t="s">
        <v>4510</v>
      </c>
      <c r="H1140" s="313" t="s">
        <v>4511</v>
      </c>
      <c r="I1140" s="325">
        <v>1321000</v>
      </c>
      <c r="J1140" s="325" t="s">
        <v>4512</v>
      </c>
      <c r="K1140" s="337" t="s">
        <v>4523</v>
      </c>
      <c r="L1140" s="321">
        <v>135600</v>
      </c>
    </row>
    <row r="1141" spans="1:12" ht="66">
      <c r="A1141" s="313">
        <v>112</v>
      </c>
      <c r="B1141" s="313">
        <v>37</v>
      </c>
      <c r="C1141" s="318" t="s">
        <v>4517</v>
      </c>
      <c r="D1141" s="322" t="s">
        <v>4518</v>
      </c>
      <c r="E1141" s="322" t="s">
        <v>4499</v>
      </c>
      <c r="F1141" s="323" t="s">
        <v>4519</v>
      </c>
      <c r="G1141" s="324" t="s">
        <v>5329</v>
      </c>
      <c r="H1141" s="313" t="s">
        <v>4520</v>
      </c>
      <c r="I1141" s="325">
        <v>812000</v>
      </c>
      <c r="J1141" s="325" t="s">
        <v>3174</v>
      </c>
      <c r="K1141" s="337" t="s">
        <v>4522</v>
      </c>
      <c r="L1141" s="321">
        <v>82200</v>
      </c>
    </row>
    <row r="1142" spans="1:12" ht="82.5">
      <c r="A1142" s="313">
        <v>112</v>
      </c>
      <c r="B1142" s="313">
        <v>38</v>
      </c>
      <c r="C1142" s="318" t="s">
        <v>4537</v>
      </c>
      <c r="D1142" s="322" t="s">
        <v>4538</v>
      </c>
      <c r="E1142" s="322" t="s">
        <v>1338</v>
      </c>
      <c r="F1142" s="323" t="s">
        <v>4539</v>
      </c>
      <c r="G1142" s="324" t="s">
        <v>5254</v>
      </c>
      <c r="H1142" s="313" t="s">
        <v>4540</v>
      </c>
      <c r="I1142" s="325">
        <v>753000</v>
      </c>
      <c r="J1142" s="325" t="s">
        <v>4541</v>
      </c>
      <c r="K1142" s="337" t="s">
        <v>4542</v>
      </c>
      <c r="L1142" s="321">
        <v>61100</v>
      </c>
    </row>
    <row r="1143" spans="1:12" ht="66">
      <c r="A1143" s="72">
        <v>112</v>
      </c>
      <c r="B1143" s="72">
        <v>39</v>
      </c>
      <c r="C1143" s="139" t="s">
        <v>2859</v>
      </c>
      <c r="D1143" s="51" t="s">
        <v>4544</v>
      </c>
      <c r="E1143" s="51" t="s">
        <v>4545</v>
      </c>
      <c r="F1143" s="27" t="s">
        <v>4546</v>
      </c>
      <c r="G1143" s="24" t="s">
        <v>4861</v>
      </c>
      <c r="H1143" s="72" t="s">
        <v>4547</v>
      </c>
      <c r="I1143" s="142">
        <v>883000</v>
      </c>
      <c r="J1143" s="142" t="s">
        <v>4548</v>
      </c>
      <c r="K1143" s="188" t="s">
        <v>4549</v>
      </c>
      <c r="L1143" s="200">
        <v>81000</v>
      </c>
    </row>
    <row r="1144" spans="1:12" ht="66">
      <c r="A1144" s="72">
        <v>112</v>
      </c>
      <c r="B1144" s="72">
        <v>40</v>
      </c>
      <c r="C1144" s="139" t="s">
        <v>4550</v>
      </c>
      <c r="D1144" s="51" t="s">
        <v>4551</v>
      </c>
      <c r="E1144" s="51" t="s">
        <v>900</v>
      </c>
      <c r="F1144" s="27" t="s">
        <v>4552</v>
      </c>
      <c r="G1144" s="24" t="s">
        <v>4854</v>
      </c>
      <c r="H1144" s="72" t="s">
        <v>4553</v>
      </c>
      <c r="I1144" s="142">
        <v>690000</v>
      </c>
      <c r="J1144" s="142" t="s">
        <v>4554</v>
      </c>
      <c r="K1144" s="188" t="s">
        <v>4555</v>
      </c>
      <c r="L1144" s="200">
        <v>58000</v>
      </c>
    </row>
    <row r="1145" spans="1:12" ht="66">
      <c r="A1145" s="72">
        <v>112</v>
      </c>
      <c r="B1145" s="72">
        <v>41</v>
      </c>
      <c r="C1145" s="139" t="s">
        <v>4556</v>
      </c>
      <c r="D1145" s="51" t="s">
        <v>4557</v>
      </c>
      <c r="E1145" s="51" t="s">
        <v>4558</v>
      </c>
      <c r="F1145" s="27" t="s">
        <v>4559</v>
      </c>
      <c r="G1145" s="24" t="s">
        <v>4860</v>
      </c>
      <c r="H1145" s="72" t="s">
        <v>4560</v>
      </c>
      <c r="I1145" s="142">
        <v>890000</v>
      </c>
      <c r="J1145" s="142" t="s">
        <v>4477</v>
      </c>
      <c r="K1145" s="188" t="s">
        <v>4561</v>
      </c>
      <c r="L1145" s="200">
        <v>82000</v>
      </c>
    </row>
    <row r="1146" spans="1:12" ht="66">
      <c r="A1146" s="72">
        <v>112</v>
      </c>
      <c r="B1146" s="72">
        <v>42</v>
      </c>
      <c r="C1146" s="139" t="s">
        <v>3227</v>
      </c>
      <c r="D1146" s="51" t="s">
        <v>923</v>
      </c>
      <c r="E1146" s="51" t="s">
        <v>4499</v>
      </c>
      <c r="F1146" s="27" t="s">
        <v>4562</v>
      </c>
      <c r="G1146" s="24" t="s">
        <v>4563</v>
      </c>
      <c r="H1146" s="72" t="s">
        <v>4564</v>
      </c>
      <c r="I1146" s="142">
        <v>836000</v>
      </c>
      <c r="J1146" s="142" t="s">
        <v>4565</v>
      </c>
      <c r="K1146" s="188" t="s">
        <v>4566</v>
      </c>
      <c r="L1146" s="200">
        <v>77400</v>
      </c>
    </row>
    <row r="1147" spans="1:12" ht="66">
      <c r="A1147" s="72">
        <v>112</v>
      </c>
      <c r="B1147" s="72">
        <v>43</v>
      </c>
      <c r="C1147" s="139" t="s">
        <v>4284</v>
      </c>
      <c r="D1147" s="51" t="s">
        <v>923</v>
      </c>
      <c r="E1147" s="51" t="s">
        <v>4545</v>
      </c>
      <c r="F1147" s="27" t="s">
        <v>4567</v>
      </c>
      <c r="G1147" s="24" t="s">
        <v>4563</v>
      </c>
      <c r="H1147" s="72" t="s">
        <v>4568</v>
      </c>
      <c r="I1147" s="142">
        <v>770000</v>
      </c>
      <c r="J1147" s="142" t="s">
        <v>4477</v>
      </c>
      <c r="K1147" s="188" t="s">
        <v>4569</v>
      </c>
      <c r="L1147" s="200">
        <v>69000</v>
      </c>
    </row>
    <row r="1148" spans="1:12" ht="66">
      <c r="A1148" s="72">
        <v>112</v>
      </c>
      <c r="B1148" s="72">
        <v>44</v>
      </c>
      <c r="C1148" s="139" t="s">
        <v>4570</v>
      </c>
      <c r="D1148" s="51" t="s">
        <v>4881</v>
      </c>
      <c r="E1148" s="51" t="s">
        <v>4499</v>
      </c>
      <c r="F1148" s="27" t="s">
        <v>4571</v>
      </c>
      <c r="G1148" s="379" t="s">
        <v>5242</v>
      </c>
      <c r="H1148" s="72" t="s">
        <v>4572</v>
      </c>
      <c r="I1148" s="142">
        <v>800000</v>
      </c>
      <c r="J1148" s="142" t="s">
        <v>4573</v>
      </c>
      <c r="K1148" s="188" t="s">
        <v>4574</v>
      </c>
      <c r="L1148" s="200">
        <v>70200</v>
      </c>
    </row>
    <row r="1149" spans="1:12" ht="66">
      <c r="A1149" s="72">
        <v>112</v>
      </c>
      <c r="B1149" s="72">
        <v>45</v>
      </c>
      <c r="C1149" s="139" t="s">
        <v>4575</v>
      </c>
      <c r="D1149" s="51" t="s">
        <v>1308</v>
      </c>
      <c r="E1149" s="51" t="s">
        <v>1338</v>
      </c>
      <c r="F1149" s="27" t="s">
        <v>4576</v>
      </c>
      <c r="G1149" s="24" t="s">
        <v>3646</v>
      </c>
      <c r="H1149" s="72" t="s">
        <v>4577</v>
      </c>
      <c r="I1149" s="142">
        <v>624000</v>
      </c>
      <c r="J1149" s="142" t="s">
        <v>4578</v>
      </c>
      <c r="K1149" s="188" t="s">
        <v>4579</v>
      </c>
      <c r="L1149" s="200">
        <v>52000</v>
      </c>
    </row>
    <row r="1150" spans="1:12" ht="49.5">
      <c r="A1150" s="72">
        <v>112</v>
      </c>
      <c r="B1150" s="72">
        <v>46</v>
      </c>
      <c r="C1150" s="139" t="s">
        <v>2084</v>
      </c>
      <c r="D1150" s="51" t="s">
        <v>4580</v>
      </c>
      <c r="E1150" s="51" t="s">
        <v>904</v>
      </c>
      <c r="F1150" s="27" t="s">
        <v>4581</v>
      </c>
      <c r="G1150" s="24" t="s">
        <v>3646</v>
      </c>
      <c r="H1150" s="72" t="s">
        <v>4582</v>
      </c>
      <c r="I1150" s="142">
        <v>322000</v>
      </c>
      <c r="J1150" s="142" t="s">
        <v>4477</v>
      </c>
      <c r="K1150" s="188" t="s">
        <v>4583</v>
      </c>
      <c r="L1150" s="200">
        <v>18400</v>
      </c>
    </row>
    <row r="1151" spans="1:12" ht="66">
      <c r="A1151" s="72">
        <v>112</v>
      </c>
      <c r="B1151" s="72">
        <v>47</v>
      </c>
      <c r="C1151" s="139" t="s">
        <v>4584</v>
      </c>
      <c r="D1151" s="51" t="s">
        <v>4490</v>
      </c>
      <c r="E1151" s="51" t="s">
        <v>4545</v>
      </c>
      <c r="F1151" s="27" t="s">
        <v>4585</v>
      </c>
      <c r="G1151" s="24" t="s">
        <v>4856</v>
      </c>
      <c r="H1151" s="72" t="s">
        <v>4586</v>
      </c>
      <c r="I1151" s="142">
        <v>717000</v>
      </c>
      <c r="J1151" s="142" t="s">
        <v>4477</v>
      </c>
      <c r="K1151" s="188" t="s">
        <v>4587</v>
      </c>
      <c r="L1151" s="200">
        <v>63000</v>
      </c>
    </row>
    <row r="1152" spans="1:12" ht="66">
      <c r="A1152" s="72">
        <v>112</v>
      </c>
      <c r="B1152" s="72">
        <v>48</v>
      </c>
      <c r="C1152" s="139" t="s">
        <v>4588</v>
      </c>
      <c r="D1152" s="51" t="s">
        <v>4498</v>
      </c>
      <c r="E1152" s="51" t="s">
        <v>4589</v>
      </c>
      <c r="F1152" s="27" t="s">
        <v>4590</v>
      </c>
      <c r="G1152" s="24" t="s">
        <v>4856</v>
      </c>
      <c r="H1152" s="72" t="s">
        <v>4591</v>
      </c>
      <c r="I1152" s="142">
        <v>630000</v>
      </c>
      <c r="J1152" s="142" t="s">
        <v>4477</v>
      </c>
      <c r="K1152" s="188" t="s">
        <v>4592</v>
      </c>
      <c r="L1152" s="200">
        <v>52000</v>
      </c>
    </row>
    <row r="1153" spans="1:12" ht="66">
      <c r="A1153" s="72">
        <v>112</v>
      </c>
      <c r="B1153" s="72">
        <v>49</v>
      </c>
      <c r="C1153" s="139" t="s">
        <v>4593</v>
      </c>
      <c r="D1153" s="51" t="s">
        <v>4594</v>
      </c>
      <c r="E1153" s="51" t="s">
        <v>4595</v>
      </c>
      <c r="F1153" s="27" t="s">
        <v>4596</v>
      </c>
      <c r="G1153" s="24" t="s">
        <v>4879</v>
      </c>
      <c r="H1153" s="72" t="s">
        <v>4597</v>
      </c>
      <c r="I1153" s="142">
        <v>585000</v>
      </c>
      <c r="J1153" s="142" t="s">
        <v>4598</v>
      </c>
      <c r="K1153" s="188" t="s">
        <v>4599</v>
      </c>
      <c r="L1153" s="200">
        <v>51700</v>
      </c>
    </row>
    <row r="1154" spans="1:12" ht="49.5">
      <c r="A1154" s="72">
        <v>112</v>
      </c>
      <c r="B1154" s="72">
        <v>50</v>
      </c>
      <c r="C1154" s="139" t="s">
        <v>4600</v>
      </c>
      <c r="D1154" s="51" t="s">
        <v>4594</v>
      </c>
      <c r="E1154" s="51" t="s">
        <v>900</v>
      </c>
      <c r="F1154" s="27" t="s">
        <v>4601</v>
      </c>
      <c r="G1154" s="222" t="s">
        <v>4863</v>
      </c>
      <c r="H1154" s="65" t="s">
        <v>4602</v>
      </c>
      <c r="I1154" s="142">
        <v>653000</v>
      </c>
      <c r="J1154" s="142" t="s">
        <v>4477</v>
      </c>
      <c r="K1154" s="188" t="s">
        <v>4603</v>
      </c>
      <c r="L1154" s="200">
        <v>61000</v>
      </c>
    </row>
    <row r="1155" spans="1:12" ht="49.5">
      <c r="A1155" s="72">
        <v>112</v>
      </c>
      <c r="B1155" s="72">
        <v>51</v>
      </c>
      <c r="C1155" s="139" t="s">
        <v>4604</v>
      </c>
      <c r="D1155" s="51" t="s">
        <v>4605</v>
      </c>
      <c r="E1155" s="51" t="s">
        <v>4595</v>
      </c>
      <c r="F1155" s="27" t="s">
        <v>4606</v>
      </c>
      <c r="G1155" s="24" t="s">
        <v>5216</v>
      </c>
      <c r="H1155" s="72" t="s">
        <v>4607</v>
      </c>
      <c r="I1155" s="142">
        <v>653000</v>
      </c>
      <c r="J1155" s="142" t="s">
        <v>3960</v>
      </c>
      <c r="K1155" s="188" t="s">
        <v>4608</v>
      </c>
      <c r="L1155" s="200">
        <v>61000</v>
      </c>
    </row>
    <row r="1156" spans="1:12" ht="66">
      <c r="A1156" s="72">
        <v>112</v>
      </c>
      <c r="B1156" s="72">
        <v>52</v>
      </c>
      <c r="C1156" s="139" t="s">
        <v>1769</v>
      </c>
      <c r="D1156" s="51" t="s">
        <v>4609</v>
      </c>
      <c r="E1156" s="51" t="s">
        <v>4610</v>
      </c>
      <c r="F1156" s="27" t="s">
        <v>4611</v>
      </c>
      <c r="G1156" s="24" t="s">
        <v>4856</v>
      </c>
      <c r="H1156" s="72" t="s">
        <v>4612</v>
      </c>
      <c r="I1156" s="142">
        <v>662000</v>
      </c>
      <c r="J1156" s="142" t="s">
        <v>4486</v>
      </c>
      <c r="K1156" s="188" t="s">
        <v>4613</v>
      </c>
      <c r="L1156" s="200">
        <v>47200</v>
      </c>
    </row>
    <row r="1157" spans="1:12" ht="66">
      <c r="A1157" s="72">
        <v>112</v>
      </c>
      <c r="B1157" s="72">
        <v>53</v>
      </c>
      <c r="C1157" s="139" t="s">
        <v>4614</v>
      </c>
      <c r="D1157" s="51" t="s">
        <v>4615</v>
      </c>
      <c r="E1157" s="51" t="s">
        <v>904</v>
      </c>
      <c r="F1157" s="27" t="s">
        <v>4616</v>
      </c>
      <c r="G1157" s="24" t="s">
        <v>4858</v>
      </c>
      <c r="H1157" s="72" t="s">
        <v>4617</v>
      </c>
      <c r="I1157" s="142">
        <v>648000</v>
      </c>
      <c r="J1157" s="142" t="s">
        <v>4486</v>
      </c>
      <c r="K1157" s="188" t="s">
        <v>4618</v>
      </c>
      <c r="L1157" s="200">
        <v>48000</v>
      </c>
    </row>
    <row r="1158" spans="1:12" ht="66">
      <c r="A1158" s="72">
        <v>112</v>
      </c>
      <c r="B1158" s="72">
        <v>54</v>
      </c>
      <c r="C1158" s="139" t="s">
        <v>4619</v>
      </c>
      <c r="D1158" s="51" t="s">
        <v>4620</v>
      </c>
      <c r="E1158" s="51" t="s">
        <v>4621</v>
      </c>
      <c r="F1158" s="27" t="s">
        <v>4622</v>
      </c>
      <c r="G1158" s="24" t="s">
        <v>3646</v>
      </c>
      <c r="H1158" s="72" t="s">
        <v>4623</v>
      </c>
      <c r="I1158" s="142">
        <v>514000</v>
      </c>
      <c r="J1158" s="142" t="s">
        <v>4624</v>
      </c>
      <c r="K1158" s="188" t="s">
        <v>4625</v>
      </c>
      <c r="L1158" s="200">
        <v>24000</v>
      </c>
    </row>
    <row r="1159" spans="1:12" ht="66">
      <c r="A1159" s="72">
        <v>112</v>
      </c>
      <c r="B1159" s="72">
        <v>55</v>
      </c>
      <c r="C1159" s="139" t="s">
        <v>1221</v>
      </c>
      <c r="D1159" s="51" t="s">
        <v>4626</v>
      </c>
      <c r="E1159" s="51" t="s">
        <v>4499</v>
      </c>
      <c r="F1159" s="27" t="s">
        <v>4627</v>
      </c>
      <c r="G1159" s="24" t="s">
        <v>4873</v>
      </c>
      <c r="H1159" s="72" t="s">
        <v>4628</v>
      </c>
      <c r="I1159" s="142">
        <v>595000</v>
      </c>
      <c r="J1159" s="142" t="s">
        <v>4512</v>
      </c>
      <c r="K1159" s="188" t="s">
        <v>4629</v>
      </c>
      <c r="L1159" s="200">
        <v>43000</v>
      </c>
    </row>
    <row r="1160" spans="1:12" ht="49.5">
      <c r="A1160" s="72">
        <v>112</v>
      </c>
      <c r="B1160" s="72">
        <v>56</v>
      </c>
      <c r="C1160" s="139" t="s">
        <v>4630</v>
      </c>
      <c r="D1160" s="51" t="s">
        <v>950</v>
      </c>
      <c r="E1160" s="51" t="s">
        <v>4475</v>
      </c>
      <c r="F1160" s="27" t="s">
        <v>4631</v>
      </c>
      <c r="G1160" s="24" t="s">
        <v>4493</v>
      </c>
      <c r="H1160" s="72" t="s">
        <v>4632</v>
      </c>
      <c r="I1160" s="142">
        <v>798000</v>
      </c>
      <c r="J1160" s="142" t="s">
        <v>3174</v>
      </c>
      <c r="K1160" s="188" t="s">
        <v>4633</v>
      </c>
      <c r="L1160" s="200">
        <v>80000</v>
      </c>
    </row>
    <row r="1161" spans="1:12" ht="49.5">
      <c r="A1161" s="72">
        <v>112</v>
      </c>
      <c r="B1161" s="72">
        <v>57</v>
      </c>
      <c r="C1161" s="139" t="s">
        <v>4634</v>
      </c>
      <c r="D1161" s="51" t="s">
        <v>4635</v>
      </c>
      <c r="E1161" s="51" t="s">
        <v>4636</v>
      </c>
      <c r="F1161" s="27" t="s">
        <v>4637</v>
      </c>
      <c r="G1161" s="24" t="s">
        <v>4862</v>
      </c>
      <c r="H1161" s="72" t="s">
        <v>4639</v>
      </c>
      <c r="I1161" s="142">
        <v>767000</v>
      </c>
      <c r="J1161" s="142" t="s">
        <v>3174</v>
      </c>
      <c r="K1161" s="188" t="s">
        <v>4640</v>
      </c>
      <c r="L1161" s="200">
        <v>76000</v>
      </c>
    </row>
    <row r="1162" spans="1:12" ht="66">
      <c r="A1162" s="72">
        <v>112</v>
      </c>
      <c r="B1162" s="72">
        <v>58</v>
      </c>
      <c r="C1162" s="139" t="s">
        <v>4641</v>
      </c>
      <c r="D1162" s="51" t="s">
        <v>923</v>
      </c>
      <c r="E1162" s="51" t="s">
        <v>900</v>
      </c>
      <c r="F1162" s="27" t="s">
        <v>4642</v>
      </c>
      <c r="G1162" s="24" t="s">
        <v>4638</v>
      </c>
      <c r="H1162" s="72" t="s">
        <v>4643</v>
      </c>
      <c r="I1162" s="142">
        <v>800000</v>
      </c>
      <c r="J1162" s="142" t="s">
        <v>4644</v>
      </c>
      <c r="K1162" s="188" t="s">
        <v>4645</v>
      </c>
      <c r="L1162" s="200">
        <v>70000</v>
      </c>
    </row>
    <row r="1163" spans="1:12" ht="66">
      <c r="A1163" s="72">
        <v>112</v>
      </c>
      <c r="B1163" s="72">
        <v>59</v>
      </c>
      <c r="C1163" s="139" t="s">
        <v>4646</v>
      </c>
      <c r="D1163" s="51" t="s">
        <v>4105</v>
      </c>
      <c r="E1163" s="51" t="s">
        <v>899</v>
      </c>
      <c r="F1163" s="27" t="s">
        <v>4647</v>
      </c>
      <c r="G1163" s="24" t="s">
        <v>4854</v>
      </c>
      <c r="H1163" s="72" t="s">
        <v>4648</v>
      </c>
      <c r="I1163" s="142">
        <v>739000</v>
      </c>
      <c r="J1163" s="142" t="s">
        <v>4649</v>
      </c>
      <c r="K1163" s="188" t="s">
        <v>4650</v>
      </c>
      <c r="L1163" s="200">
        <v>63000</v>
      </c>
    </row>
    <row r="1164" spans="1:12" ht="66">
      <c r="A1164" s="72">
        <v>112</v>
      </c>
      <c r="B1164" s="72">
        <v>60</v>
      </c>
      <c r="C1164" s="139" t="s">
        <v>4850</v>
      </c>
      <c r="D1164" s="51" t="s">
        <v>4651</v>
      </c>
      <c r="E1164" s="51" t="s">
        <v>4652</v>
      </c>
      <c r="F1164" s="27" t="s">
        <v>4653</v>
      </c>
      <c r="G1164" s="24" t="s">
        <v>4638</v>
      </c>
      <c r="H1164" s="72" t="s">
        <v>4654</v>
      </c>
      <c r="I1164" s="142">
        <v>695000</v>
      </c>
      <c r="J1164" s="142" t="s">
        <v>4649</v>
      </c>
      <c r="K1164" s="188" t="s">
        <v>4655</v>
      </c>
      <c r="L1164" s="200">
        <v>59000</v>
      </c>
    </row>
    <row r="1165" spans="1:12" ht="66">
      <c r="A1165" s="72">
        <v>112</v>
      </c>
      <c r="B1165" s="72">
        <v>61</v>
      </c>
      <c r="C1165" s="139" t="s">
        <v>4656</v>
      </c>
      <c r="D1165" s="51" t="s">
        <v>4657</v>
      </c>
      <c r="E1165" s="51" t="s">
        <v>898</v>
      </c>
      <c r="F1165" s="27" t="s">
        <v>4658</v>
      </c>
      <c r="G1165" s="24" t="s">
        <v>4659</v>
      </c>
      <c r="H1165" s="72" t="s">
        <v>4660</v>
      </c>
      <c r="I1165" s="142">
        <v>562000</v>
      </c>
      <c r="J1165" s="142" t="s">
        <v>4661</v>
      </c>
      <c r="K1165" s="188" t="s">
        <v>4662</v>
      </c>
      <c r="L1165" s="200">
        <v>42000</v>
      </c>
    </row>
    <row r="1166" spans="1:12" ht="66">
      <c r="A1166" s="72">
        <v>112</v>
      </c>
      <c r="B1166" s="72">
        <v>62</v>
      </c>
      <c r="C1166" s="139" t="s">
        <v>4663</v>
      </c>
      <c r="D1166" s="51" t="s">
        <v>923</v>
      </c>
      <c r="E1166" s="51" t="s">
        <v>4664</v>
      </c>
      <c r="F1166" s="27" t="s">
        <v>4665</v>
      </c>
      <c r="G1166" s="24" t="s">
        <v>3646</v>
      </c>
      <c r="H1166" s="72" t="s">
        <v>4666</v>
      </c>
      <c r="I1166" s="142">
        <v>695000</v>
      </c>
      <c r="J1166" s="142" t="s">
        <v>4667</v>
      </c>
      <c r="K1166" s="188" t="s">
        <v>4655</v>
      </c>
      <c r="L1166" s="200">
        <v>59000</v>
      </c>
    </row>
    <row r="1167" spans="1:12" ht="66">
      <c r="A1167" s="72">
        <v>112</v>
      </c>
      <c r="B1167" s="72">
        <v>63</v>
      </c>
      <c r="C1167" s="139" t="s">
        <v>4668</v>
      </c>
      <c r="D1167" s="51" t="s">
        <v>4669</v>
      </c>
      <c r="E1167" s="51" t="s">
        <v>4670</v>
      </c>
      <c r="F1167" s="27" t="s">
        <v>4671</v>
      </c>
      <c r="G1167" s="24" t="s">
        <v>5212</v>
      </c>
      <c r="H1167" s="72" t="s">
        <v>4672</v>
      </c>
      <c r="I1167" s="142">
        <v>834000</v>
      </c>
      <c r="J1167" s="142" t="s">
        <v>4661</v>
      </c>
      <c r="K1167" s="188" t="s">
        <v>4673</v>
      </c>
      <c r="L1167" s="200">
        <v>73000</v>
      </c>
    </row>
    <row r="1168" spans="1:12" ht="66">
      <c r="A1168" s="72">
        <v>112</v>
      </c>
      <c r="B1168" s="72">
        <v>64</v>
      </c>
      <c r="C1168" s="139" t="s">
        <v>4674</v>
      </c>
      <c r="D1168" s="51" t="s">
        <v>4105</v>
      </c>
      <c r="E1168" s="51" t="s">
        <v>4670</v>
      </c>
      <c r="F1168" s="27" t="s">
        <v>4675</v>
      </c>
      <c r="G1168" s="24" t="s">
        <v>4854</v>
      </c>
      <c r="H1168" s="72" t="s">
        <v>4676</v>
      </c>
      <c r="I1168" s="142">
        <v>935000</v>
      </c>
      <c r="J1168" s="142" t="s">
        <v>4649</v>
      </c>
      <c r="K1168" s="188" t="s">
        <v>4677</v>
      </c>
      <c r="L1168" s="200">
        <v>88800</v>
      </c>
    </row>
    <row r="1169" spans="1:12" ht="66">
      <c r="A1169" s="72">
        <v>112</v>
      </c>
      <c r="B1169" s="72">
        <v>65</v>
      </c>
      <c r="C1169" s="139" t="s">
        <v>4678</v>
      </c>
      <c r="D1169" s="51" t="s">
        <v>4886</v>
      </c>
      <c r="E1169" s="51" t="s">
        <v>4636</v>
      </c>
      <c r="F1169" s="27" t="s">
        <v>4680</v>
      </c>
      <c r="G1169" s="24" t="s">
        <v>4885</v>
      </c>
      <c r="H1169" s="72" t="s">
        <v>4681</v>
      </c>
      <c r="I1169" s="142">
        <v>796000</v>
      </c>
      <c r="J1169" s="142" t="s">
        <v>3174</v>
      </c>
      <c r="K1169" s="188" t="s">
        <v>4682</v>
      </c>
      <c r="L1169" s="200">
        <v>72000</v>
      </c>
    </row>
    <row r="1170" spans="1:12" ht="49.5">
      <c r="A1170" s="72">
        <v>112</v>
      </c>
      <c r="B1170" s="72">
        <v>66</v>
      </c>
      <c r="C1170" s="139" t="s">
        <v>4683</v>
      </c>
      <c r="D1170" s="51" t="s">
        <v>935</v>
      </c>
      <c r="E1170" s="51" t="s">
        <v>4684</v>
      </c>
      <c r="F1170" s="27" t="s">
        <v>4685</v>
      </c>
      <c r="G1170" s="24" t="s">
        <v>4961</v>
      </c>
      <c r="H1170" s="72" t="s">
        <v>4686</v>
      </c>
      <c r="I1170" s="142">
        <v>930000</v>
      </c>
      <c r="J1170" s="142" t="s">
        <v>4661</v>
      </c>
      <c r="K1170" s="188" t="s">
        <v>4687</v>
      </c>
      <c r="L1170" s="200">
        <v>66000</v>
      </c>
    </row>
    <row r="1171" spans="1:12" ht="66">
      <c r="A1171" s="72">
        <v>112</v>
      </c>
      <c r="B1171" s="72">
        <v>67</v>
      </c>
      <c r="C1171" s="139" t="s">
        <v>2172</v>
      </c>
      <c r="D1171" s="51" t="s">
        <v>4688</v>
      </c>
      <c r="E1171" s="51" t="s">
        <v>900</v>
      </c>
      <c r="F1171" s="27" t="s">
        <v>4689</v>
      </c>
      <c r="G1171" s="24" t="s">
        <v>4690</v>
      </c>
      <c r="H1171" s="72" t="s">
        <v>4691</v>
      </c>
      <c r="I1171" s="142">
        <v>470000</v>
      </c>
      <c r="J1171" s="142" t="s">
        <v>4661</v>
      </c>
      <c r="K1171" s="188" t="s">
        <v>4692</v>
      </c>
      <c r="L1171" s="200">
        <v>30000</v>
      </c>
    </row>
    <row r="1172" spans="1:12" ht="66">
      <c r="A1172" s="72">
        <v>112</v>
      </c>
      <c r="B1172" s="72">
        <v>68</v>
      </c>
      <c r="C1172" s="139" t="s">
        <v>4693</v>
      </c>
      <c r="D1172" s="51" t="s">
        <v>3393</v>
      </c>
      <c r="E1172" s="51" t="s">
        <v>4694</v>
      </c>
      <c r="F1172" s="27" t="s">
        <v>4695</v>
      </c>
      <c r="G1172" s="24" t="s">
        <v>4638</v>
      </c>
      <c r="H1172" s="72" t="s">
        <v>4696</v>
      </c>
      <c r="I1172" s="142">
        <v>1096000</v>
      </c>
      <c r="J1172" s="142" t="s">
        <v>3174</v>
      </c>
      <c r="K1172" s="188" t="s">
        <v>4697</v>
      </c>
      <c r="L1172" s="200">
        <v>108300</v>
      </c>
    </row>
    <row r="1173" spans="1:12" ht="49.5">
      <c r="A1173" s="72">
        <v>112</v>
      </c>
      <c r="B1173" s="72">
        <v>69</v>
      </c>
      <c r="C1173" s="139" t="s">
        <v>4698</v>
      </c>
      <c r="D1173" s="51" t="s">
        <v>4699</v>
      </c>
      <c r="E1173" s="51" t="s">
        <v>4664</v>
      </c>
      <c r="F1173" s="27" t="s">
        <v>4700</v>
      </c>
      <c r="G1173" s="24" t="s">
        <v>4659</v>
      </c>
      <c r="H1173" s="72" t="s">
        <v>4701</v>
      </c>
      <c r="I1173" s="142">
        <v>550000</v>
      </c>
      <c r="J1173" s="142" t="s">
        <v>4649</v>
      </c>
      <c r="K1173" s="188" t="s">
        <v>4702</v>
      </c>
      <c r="L1173" s="200">
        <v>48000</v>
      </c>
    </row>
    <row r="1174" spans="1:12" ht="82.5">
      <c r="A1174" s="313">
        <v>112</v>
      </c>
      <c r="B1174" s="313">
        <v>70</v>
      </c>
      <c r="C1174" s="318" t="s">
        <v>4703</v>
      </c>
      <c r="D1174" s="322" t="s">
        <v>4704</v>
      </c>
      <c r="E1174" s="322" t="s">
        <v>4694</v>
      </c>
      <c r="F1174" s="323" t="s">
        <v>4705</v>
      </c>
      <c r="G1174" s="324" t="s">
        <v>5333</v>
      </c>
      <c r="H1174" s="313" t="s">
        <v>4706</v>
      </c>
      <c r="I1174" s="325">
        <v>789000</v>
      </c>
      <c r="J1174" s="325" t="s">
        <v>3960</v>
      </c>
      <c r="K1174" s="337" t="s">
        <v>4713</v>
      </c>
      <c r="L1174" s="321">
        <v>69000</v>
      </c>
    </row>
    <row r="1175" spans="1:12" ht="99">
      <c r="A1175" s="313">
        <v>112</v>
      </c>
      <c r="B1175" s="313">
        <v>71</v>
      </c>
      <c r="C1175" s="318" t="s">
        <v>4710</v>
      </c>
      <c r="D1175" s="322" t="s">
        <v>4679</v>
      </c>
      <c r="E1175" s="322" t="s">
        <v>4652</v>
      </c>
      <c r="F1175" s="323" t="s">
        <v>4711</v>
      </c>
      <c r="G1175" s="324" t="s">
        <v>5324</v>
      </c>
      <c r="H1175" s="313" t="s">
        <v>4712</v>
      </c>
      <c r="I1175" s="325">
        <v>1006000</v>
      </c>
      <c r="J1175" s="325" t="s">
        <v>4649</v>
      </c>
      <c r="K1175" s="337" t="s">
        <v>4904</v>
      </c>
      <c r="L1175" s="321">
        <v>80000</v>
      </c>
    </row>
    <row r="1176" spans="1:12" ht="82.5">
      <c r="A1176" s="313">
        <v>112</v>
      </c>
      <c r="B1176" s="313">
        <v>72</v>
      </c>
      <c r="C1176" s="318" t="s">
        <v>4715</v>
      </c>
      <c r="D1176" s="322" t="s">
        <v>4716</v>
      </c>
      <c r="E1176" s="322" t="s">
        <v>4670</v>
      </c>
      <c r="F1176" s="323" t="s">
        <v>4717</v>
      </c>
      <c r="G1176" s="324" t="s">
        <v>4718</v>
      </c>
      <c r="H1176" s="313" t="s">
        <v>4719</v>
      </c>
      <c r="I1176" s="325">
        <v>1016000</v>
      </c>
      <c r="J1176" s="325" t="s">
        <v>4644</v>
      </c>
      <c r="K1176" s="337" t="s">
        <v>4720</v>
      </c>
      <c r="L1176" s="321">
        <v>98000</v>
      </c>
    </row>
    <row r="1177" spans="1:12" ht="82.5">
      <c r="A1177" s="313">
        <v>112</v>
      </c>
      <c r="B1177" s="313">
        <v>73</v>
      </c>
      <c r="C1177" s="318" t="s">
        <v>2755</v>
      </c>
      <c r="D1177" s="322" t="s">
        <v>4716</v>
      </c>
      <c r="E1177" s="322" t="s">
        <v>4664</v>
      </c>
      <c r="F1177" s="323" t="s">
        <v>4849</v>
      </c>
      <c r="G1177" s="324" t="s">
        <v>4718</v>
      </c>
      <c r="H1177" s="313" t="s">
        <v>4723</v>
      </c>
      <c r="I1177" s="325">
        <v>1041000</v>
      </c>
      <c r="J1177" s="325" t="s">
        <v>3174</v>
      </c>
      <c r="K1177" s="337" t="s">
        <v>4724</v>
      </c>
      <c r="L1177" s="321">
        <v>87000</v>
      </c>
    </row>
    <row r="1178" spans="1:12" ht="66">
      <c r="A1178" s="72">
        <v>112</v>
      </c>
      <c r="B1178" s="72">
        <v>74</v>
      </c>
      <c r="C1178" s="139" t="s">
        <v>4848</v>
      </c>
      <c r="D1178" s="51" t="s">
        <v>4730</v>
      </c>
      <c r="E1178" s="51" t="s">
        <v>4731</v>
      </c>
      <c r="F1178" s="27" t="s">
        <v>4741</v>
      </c>
      <c r="G1178" s="24" t="s">
        <v>3646</v>
      </c>
      <c r="H1178" s="72" t="s">
        <v>4742</v>
      </c>
      <c r="I1178" s="142">
        <v>677000</v>
      </c>
      <c r="J1178" s="142" t="s">
        <v>4254</v>
      </c>
      <c r="K1178" s="188" t="s">
        <v>4732</v>
      </c>
      <c r="L1178" s="200">
        <v>55000</v>
      </c>
    </row>
    <row r="1179" spans="1:12" ht="66">
      <c r="A1179" s="72">
        <v>112</v>
      </c>
      <c r="B1179" s="72">
        <v>75</v>
      </c>
      <c r="C1179" s="139" t="s">
        <v>4847</v>
      </c>
      <c r="D1179" s="51" t="s">
        <v>4733</v>
      </c>
      <c r="E1179" s="51" t="s">
        <v>4734</v>
      </c>
      <c r="F1179" s="27" t="s">
        <v>4743</v>
      </c>
      <c r="G1179" s="24" t="s">
        <v>3646</v>
      </c>
      <c r="H1179" s="72" t="s">
        <v>4744</v>
      </c>
      <c r="I1179" s="142">
        <v>596000</v>
      </c>
      <c r="J1179" s="142" t="s">
        <v>4735</v>
      </c>
      <c r="K1179" s="188" t="s">
        <v>4736</v>
      </c>
      <c r="L1179" s="200">
        <v>46000</v>
      </c>
    </row>
    <row r="1180" spans="1:12" ht="49.5">
      <c r="A1180" s="72">
        <v>112</v>
      </c>
      <c r="B1180" s="72">
        <v>76</v>
      </c>
      <c r="C1180" s="139" t="s">
        <v>4846</v>
      </c>
      <c r="D1180" s="51" t="s">
        <v>4737</v>
      </c>
      <c r="E1180" s="51" t="s">
        <v>4731</v>
      </c>
      <c r="F1180" s="27" t="s">
        <v>4745</v>
      </c>
      <c r="G1180" s="24" t="s">
        <v>4738</v>
      </c>
      <c r="H1180" s="72" t="s">
        <v>4739</v>
      </c>
      <c r="I1180" s="142">
        <v>697000</v>
      </c>
      <c r="J1180" s="142" t="s">
        <v>4735</v>
      </c>
      <c r="K1180" s="188" t="s">
        <v>4740</v>
      </c>
      <c r="L1180" s="200">
        <v>67000</v>
      </c>
    </row>
    <row r="1181" spans="1:12" ht="82.5">
      <c r="A1181" s="147">
        <v>112</v>
      </c>
      <c r="B1181" s="147" t="s">
        <v>4750</v>
      </c>
      <c r="C1181" s="179" t="s">
        <v>4845</v>
      </c>
      <c r="D1181" s="170" t="s">
        <v>4746</v>
      </c>
      <c r="E1181" s="170" t="s">
        <v>4747</v>
      </c>
      <c r="F1181" s="135" t="s">
        <v>4748</v>
      </c>
      <c r="G1181" s="171" t="s">
        <v>4851</v>
      </c>
      <c r="H1181" s="147" t="s">
        <v>4749</v>
      </c>
      <c r="I1181" s="150">
        <v>711000</v>
      </c>
      <c r="J1181" s="150" t="s">
        <v>3960</v>
      </c>
      <c r="K1181" s="187" t="s">
        <v>4762</v>
      </c>
      <c r="L1181" s="186">
        <v>62000</v>
      </c>
    </row>
    <row r="1182" spans="1:12" ht="66">
      <c r="A1182" s="72">
        <v>112</v>
      </c>
      <c r="B1182" s="72">
        <v>78</v>
      </c>
      <c r="C1182" s="139" t="s">
        <v>4844</v>
      </c>
      <c r="D1182" s="51" t="s">
        <v>4751</v>
      </c>
      <c r="E1182" s="51" t="s">
        <v>4752</v>
      </c>
      <c r="F1182" s="27" t="s">
        <v>4754</v>
      </c>
      <c r="G1182" s="24" t="s">
        <v>4859</v>
      </c>
      <c r="H1182" s="72" t="s">
        <v>4755</v>
      </c>
      <c r="I1182" s="142">
        <v>596000</v>
      </c>
      <c r="J1182" s="142" t="s">
        <v>3960</v>
      </c>
      <c r="K1182" s="188" t="s">
        <v>4753</v>
      </c>
      <c r="L1182" s="200">
        <v>41000</v>
      </c>
    </row>
    <row r="1183" spans="1:12" ht="49.5">
      <c r="A1183" s="72">
        <v>112</v>
      </c>
      <c r="B1183" s="72">
        <v>79</v>
      </c>
      <c r="C1183" s="139" t="s">
        <v>4843</v>
      </c>
      <c r="D1183" s="51" t="s">
        <v>4756</v>
      </c>
      <c r="E1183" s="51" t="s">
        <v>4757</v>
      </c>
      <c r="F1183" s="27" t="s">
        <v>4758</v>
      </c>
      <c r="G1183" s="24" t="s">
        <v>4759</v>
      </c>
      <c r="H1183" s="72" t="s">
        <v>4760</v>
      </c>
      <c r="I1183" s="142">
        <v>617000</v>
      </c>
      <c r="J1183" s="142" t="s">
        <v>4254</v>
      </c>
      <c r="K1183" s="188" t="s">
        <v>4761</v>
      </c>
      <c r="L1183" s="200">
        <v>57000</v>
      </c>
    </row>
    <row r="1184" spans="1:12" ht="49.5">
      <c r="A1184" s="72">
        <v>112</v>
      </c>
      <c r="B1184" s="72">
        <v>80</v>
      </c>
      <c r="C1184" s="139" t="s">
        <v>4764</v>
      </c>
      <c r="D1184" s="51" t="s">
        <v>4765</v>
      </c>
      <c r="E1184" s="51" t="s">
        <v>4766</v>
      </c>
      <c r="F1184" s="27" t="s">
        <v>4767</v>
      </c>
      <c r="G1184" s="24" t="s">
        <v>4880</v>
      </c>
      <c r="H1184" s="72" t="s">
        <v>4768</v>
      </c>
      <c r="I1184" s="142">
        <v>686000</v>
      </c>
      <c r="J1184" s="142" t="s">
        <v>4254</v>
      </c>
      <c r="K1184" s="188" t="s">
        <v>4769</v>
      </c>
      <c r="L1184" s="200">
        <v>65400</v>
      </c>
    </row>
    <row r="1185" spans="1:12" ht="49.5">
      <c r="A1185" s="72">
        <v>112</v>
      </c>
      <c r="B1185" s="72">
        <v>81</v>
      </c>
      <c r="C1185" s="139" t="s">
        <v>4842</v>
      </c>
      <c r="D1185" s="51" t="s">
        <v>923</v>
      </c>
      <c r="E1185" s="51" t="s">
        <v>4770</v>
      </c>
      <c r="F1185" s="27" t="s">
        <v>4771</v>
      </c>
      <c r="G1185" s="24" t="s">
        <v>4855</v>
      </c>
      <c r="H1185" s="72" t="s">
        <v>4772</v>
      </c>
      <c r="I1185" s="142">
        <v>686000</v>
      </c>
      <c r="J1185" s="142" t="s">
        <v>4773</v>
      </c>
      <c r="K1185" s="188" t="s">
        <v>4769</v>
      </c>
      <c r="L1185" s="200">
        <v>66000</v>
      </c>
    </row>
    <row r="1186" spans="1:12" ht="49.5">
      <c r="A1186" s="72">
        <v>112</v>
      </c>
      <c r="B1186" s="72">
        <v>82</v>
      </c>
      <c r="C1186" s="139" t="s">
        <v>1395</v>
      </c>
      <c r="D1186" s="51" t="s">
        <v>4883</v>
      </c>
      <c r="E1186" s="51" t="s">
        <v>4770</v>
      </c>
      <c r="F1186" s="27" t="s">
        <v>4774</v>
      </c>
      <c r="G1186" s="24" t="s">
        <v>4882</v>
      </c>
      <c r="H1186" s="72" t="s">
        <v>4775</v>
      </c>
      <c r="I1186" s="142">
        <v>504000</v>
      </c>
      <c r="J1186" s="142" t="s">
        <v>4776</v>
      </c>
      <c r="K1186" s="188" t="s">
        <v>4777</v>
      </c>
      <c r="L1186" s="200">
        <v>57500</v>
      </c>
    </row>
    <row r="1187" spans="1:12" ht="82.5">
      <c r="A1187" s="313">
        <v>112</v>
      </c>
      <c r="B1187" s="313">
        <v>83</v>
      </c>
      <c r="C1187" s="318" t="s">
        <v>4841</v>
      </c>
      <c r="D1187" s="322" t="s">
        <v>4778</v>
      </c>
      <c r="E1187" s="322" t="s">
        <v>4779</v>
      </c>
      <c r="F1187" s="371" t="s">
        <v>4780</v>
      </c>
      <c r="G1187" s="324" t="s">
        <v>5215</v>
      </c>
      <c r="H1187" s="313" t="s">
        <v>4781</v>
      </c>
      <c r="I1187" s="325">
        <v>800000</v>
      </c>
      <c r="J1187" s="325" t="s">
        <v>4782</v>
      </c>
      <c r="K1187" s="337" t="s">
        <v>4783</v>
      </c>
      <c r="L1187" s="321">
        <v>68500</v>
      </c>
    </row>
    <row r="1188" spans="1:12" ht="82.5">
      <c r="A1188" s="147">
        <v>112</v>
      </c>
      <c r="B1188" s="147" t="s">
        <v>4786</v>
      </c>
      <c r="C1188" s="179" t="s">
        <v>4877</v>
      </c>
      <c r="D1188" s="170" t="s">
        <v>923</v>
      </c>
      <c r="E1188" s="170" t="s">
        <v>4784</v>
      </c>
      <c r="F1188" s="135" t="s">
        <v>4788</v>
      </c>
      <c r="G1188" s="171" t="s">
        <v>4878</v>
      </c>
      <c r="H1188" s="147" t="s">
        <v>4787</v>
      </c>
      <c r="I1188" s="150">
        <v>803000</v>
      </c>
      <c r="J1188" s="150" t="s">
        <v>3960</v>
      </c>
      <c r="K1188" s="187" t="s">
        <v>4785</v>
      </c>
      <c r="L1188" s="186">
        <v>73000</v>
      </c>
    </row>
    <row r="1189" spans="1:12" ht="66">
      <c r="A1189" s="65">
        <v>112</v>
      </c>
      <c r="B1189" s="65">
        <v>85</v>
      </c>
      <c r="C1189" s="56" t="s">
        <v>4840</v>
      </c>
      <c r="D1189" s="363" t="s">
        <v>4790</v>
      </c>
      <c r="E1189" s="363" t="s">
        <v>4789</v>
      </c>
      <c r="F1189" s="117" t="s">
        <v>4792</v>
      </c>
      <c r="G1189" s="222" t="s">
        <v>4864</v>
      </c>
      <c r="H1189" s="65" t="s">
        <v>4793</v>
      </c>
      <c r="I1189" s="110">
        <v>1085000</v>
      </c>
      <c r="J1189" s="110" t="s">
        <v>3960</v>
      </c>
      <c r="K1189" s="86" t="s">
        <v>4791</v>
      </c>
      <c r="L1189" s="289">
        <v>71000</v>
      </c>
    </row>
    <row r="1190" spans="1:12" ht="66">
      <c r="A1190" s="368">
        <v>112</v>
      </c>
      <c r="B1190" s="368">
        <v>86</v>
      </c>
      <c r="C1190" s="367" t="s">
        <v>4839</v>
      </c>
      <c r="D1190" s="51" t="s">
        <v>923</v>
      </c>
      <c r="E1190" s="51" t="s">
        <v>4752</v>
      </c>
      <c r="F1190" s="27" t="s">
        <v>4820</v>
      </c>
      <c r="G1190" s="222" t="s">
        <v>4821</v>
      </c>
      <c r="H1190" s="65" t="s">
        <v>4822</v>
      </c>
      <c r="I1190" s="110">
        <v>792000</v>
      </c>
      <c r="J1190" s="110" t="s">
        <v>3960</v>
      </c>
      <c r="K1190" s="86" t="s">
        <v>4823</v>
      </c>
      <c r="L1190" s="200">
        <v>72000</v>
      </c>
    </row>
    <row r="1191" spans="1:12" ht="66">
      <c r="A1191" s="368">
        <v>112</v>
      </c>
      <c r="B1191" s="368">
        <v>87</v>
      </c>
      <c r="C1191" s="368" t="s">
        <v>4838</v>
      </c>
      <c r="D1191" s="51" t="s">
        <v>4105</v>
      </c>
      <c r="E1191" s="51" t="s">
        <v>899</v>
      </c>
      <c r="F1191" s="364" t="s">
        <v>4826</v>
      </c>
      <c r="G1191" s="222" t="s">
        <v>4827</v>
      </c>
      <c r="H1191" s="65" t="s">
        <v>4828</v>
      </c>
      <c r="I1191" s="142">
        <v>690000</v>
      </c>
      <c r="J1191" s="110" t="s">
        <v>3960</v>
      </c>
      <c r="K1191" s="86" t="s">
        <v>4829</v>
      </c>
      <c r="L1191" s="200">
        <v>58000</v>
      </c>
    </row>
    <row r="1192" spans="1:12" ht="66">
      <c r="A1192" s="368">
        <v>112</v>
      </c>
      <c r="B1192" s="368">
        <v>88</v>
      </c>
      <c r="C1192" s="368" t="s">
        <v>4837</v>
      </c>
      <c r="D1192" s="51" t="s">
        <v>923</v>
      </c>
      <c r="E1192" s="363" t="s">
        <v>2154</v>
      </c>
      <c r="F1192" s="365" t="s">
        <v>4830</v>
      </c>
      <c r="G1192" s="222" t="s">
        <v>4827</v>
      </c>
      <c r="H1192" s="65" t="s">
        <v>4831</v>
      </c>
      <c r="I1192" s="366">
        <v>754000</v>
      </c>
      <c r="J1192" s="110" t="s">
        <v>3960</v>
      </c>
      <c r="K1192" s="86" t="s">
        <v>4832</v>
      </c>
      <c r="L1192" s="200">
        <v>68000</v>
      </c>
    </row>
    <row r="1193" spans="1:12">
      <c r="I1193" s="210">
        <f>SUBTOTAL(9,I1105:I1192)</f>
        <v>65983000</v>
      </c>
      <c r="K1193" s="211"/>
    </row>
    <row r="1194" spans="1:12">
      <c r="K1194" s="211"/>
    </row>
    <row r="1195" spans="1:12" ht="33">
      <c r="A1195" s="313">
        <v>113</v>
      </c>
      <c r="B1195" s="354">
        <f>ROW(A1)</f>
        <v>1</v>
      </c>
      <c r="C1195" s="318" t="s">
        <v>4335</v>
      </c>
      <c r="D1195" s="316" t="s">
        <v>4389</v>
      </c>
      <c r="E1195" s="316" t="s">
        <v>5137</v>
      </c>
      <c r="F1195" s="338" t="s">
        <v>4339</v>
      </c>
      <c r="G1195" s="318" t="s">
        <v>5299</v>
      </c>
      <c r="H1195" s="318" t="s">
        <v>5500</v>
      </c>
      <c r="I1195" s="397">
        <v>795000</v>
      </c>
      <c r="J1195" s="325" t="s">
        <v>3960</v>
      </c>
      <c r="K1195" s="337" t="s">
        <v>4347</v>
      </c>
      <c r="L1195" s="321">
        <v>73000</v>
      </c>
    </row>
    <row r="1196" spans="1:12" s="395" customFormat="1" ht="99">
      <c r="A1196" s="383">
        <v>113</v>
      </c>
      <c r="B1196" s="382">
        <f t="shared" ref="B1196:B1254" si="0">ROW(A2)</f>
        <v>2</v>
      </c>
      <c r="C1196" s="383" t="s">
        <v>918</v>
      </c>
      <c r="D1196" s="389" t="s">
        <v>4383</v>
      </c>
      <c r="E1196" s="389" t="s">
        <v>4358</v>
      </c>
      <c r="F1196" s="390" t="s">
        <v>4391</v>
      </c>
      <c r="G1196" s="391" t="s">
        <v>4392</v>
      </c>
      <c r="H1196" s="383" t="s">
        <v>4393</v>
      </c>
      <c r="I1196" s="392">
        <v>950000</v>
      </c>
      <c r="J1196" s="383" t="s">
        <v>4394</v>
      </c>
      <c r="K1196" s="393" t="s">
        <v>5239</v>
      </c>
      <c r="L1196" s="394">
        <v>88700</v>
      </c>
    </row>
    <row r="1197" spans="1:12" ht="82.5">
      <c r="A1197" s="313">
        <v>113</v>
      </c>
      <c r="B1197" s="354">
        <f>ROW(A2)</f>
        <v>2</v>
      </c>
      <c r="C1197" s="318" t="s">
        <v>5240</v>
      </c>
      <c r="D1197" s="322" t="s">
        <v>950</v>
      </c>
      <c r="E1197" s="322" t="s">
        <v>900</v>
      </c>
      <c r="F1197" s="323" t="s">
        <v>4400</v>
      </c>
      <c r="G1197" s="324" t="s">
        <v>5262</v>
      </c>
      <c r="H1197" s="313" t="s">
        <v>4396</v>
      </c>
      <c r="I1197" s="396">
        <v>771000</v>
      </c>
      <c r="J1197" s="325" t="s">
        <v>4397</v>
      </c>
      <c r="K1197" s="337" t="s">
        <v>5124</v>
      </c>
      <c r="L1197" s="321">
        <v>55900</v>
      </c>
    </row>
    <row r="1198" spans="1:12" ht="82.5">
      <c r="A1198" s="313">
        <v>113</v>
      </c>
      <c r="B1198" s="354">
        <f t="shared" ref="B1198:B1253" si="1">ROW(A3)</f>
        <v>3</v>
      </c>
      <c r="C1198" s="318" t="s">
        <v>4426</v>
      </c>
      <c r="D1198" s="322" t="s">
        <v>2799</v>
      </c>
      <c r="E1198" s="322" t="s">
        <v>4421</v>
      </c>
      <c r="F1198" s="323" t="s">
        <v>4454</v>
      </c>
      <c r="G1198" s="324" t="s">
        <v>4429</v>
      </c>
      <c r="H1198" s="313" t="s">
        <v>4455</v>
      </c>
      <c r="I1198" s="396">
        <v>1010000</v>
      </c>
      <c r="J1198" s="325" t="s">
        <v>3960</v>
      </c>
      <c r="K1198" s="337" t="s">
        <v>4531</v>
      </c>
      <c r="L1198" s="321">
        <v>93800</v>
      </c>
    </row>
    <row r="1199" spans="1:12" ht="66">
      <c r="A1199" s="313">
        <v>113</v>
      </c>
      <c r="B1199" s="354">
        <f t="shared" si="1"/>
        <v>4</v>
      </c>
      <c r="C1199" s="318" t="s">
        <v>4430</v>
      </c>
      <c r="D1199" s="322" t="s">
        <v>4431</v>
      </c>
      <c r="E1199" s="322" t="s">
        <v>1338</v>
      </c>
      <c r="F1199" s="323" t="s">
        <v>4456</v>
      </c>
      <c r="G1199" s="324" t="s">
        <v>4435</v>
      </c>
      <c r="H1199" s="313" t="s">
        <v>4457</v>
      </c>
      <c r="I1199" s="396">
        <v>774000</v>
      </c>
      <c r="J1199" s="325" t="s">
        <v>3174</v>
      </c>
      <c r="K1199" s="337" t="s">
        <v>4532</v>
      </c>
      <c r="L1199" s="321">
        <v>69400</v>
      </c>
    </row>
    <row r="1200" spans="1:12" ht="82.5">
      <c r="A1200" s="313">
        <v>113</v>
      </c>
      <c r="B1200" s="354">
        <f t="shared" si="1"/>
        <v>5</v>
      </c>
      <c r="C1200" s="318" t="s">
        <v>4466</v>
      </c>
      <c r="D1200" s="322" t="s">
        <v>4467</v>
      </c>
      <c r="E1200" s="322" t="s">
        <v>4468</v>
      </c>
      <c r="F1200" s="323" t="s">
        <v>4471</v>
      </c>
      <c r="G1200" s="324" t="s">
        <v>5273</v>
      </c>
      <c r="H1200" s="313" t="s">
        <v>4469</v>
      </c>
      <c r="I1200" s="396">
        <v>813000</v>
      </c>
      <c r="J1200" s="325" t="s">
        <v>3174</v>
      </c>
      <c r="K1200" s="337" t="s">
        <v>4470</v>
      </c>
      <c r="L1200" s="321">
        <v>63000</v>
      </c>
    </row>
    <row r="1201" spans="1:12" ht="82.5">
      <c r="A1201" s="313">
        <v>113</v>
      </c>
      <c r="B1201" s="354">
        <f t="shared" si="1"/>
        <v>6</v>
      </c>
      <c r="C1201" s="318" t="s">
        <v>5241</v>
      </c>
      <c r="D1201" s="322" t="s">
        <v>4467</v>
      </c>
      <c r="E1201" s="322" t="s">
        <v>4468</v>
      </c>
      <c r="F1201" s="323" t="s">
        <v>4480</v>
      </c>
      <c r="G1201" s="324" t="s">
        <v>4392</v>
      </c>
      <c r="H1201" s="313" t="s">
        <v>4092</v>
      </c>
      <c r="I1201" s="396">
        <v>857000</v>
      </c>
      <c r="J1201" s="325" t="s">
        <v>3174</v>
      </c>
      <c r="K1201" s="337" t="s">
        <v>4472</v>
      </c>
      <c r="L1201" s="321">
        <v>67000</v>
      </c>
    </row>
    <row r="1202" spans="1:12" ht="82.5">
      <c r="A1202" s="313">
        <v>113</v>
      </c>
      <c r="B1202" s="354">
        <f t="shared" si="1"/>
        <v>7</v>
      </c>
      <c r="C1202" s="318" t="s">
        <v>4474</v>
      </c>
      <c r="D1202" s="322" t="s">
        <v>4336</v>
      </c>
      <c r="E1202" s="322" t="s">
        <v>4475</v>
      </c>
      <c r="F1202" s="323" t="s">
        <v>4478</v>
      </c>
      <c r="G1202" s="324" t="s">
        <v>5282</v>
      </c>
      <c r="H1202" s="313" t="s">
        <v>4476</v>
      </c>
      <c r="I1202" s="396">
        <v>889000</v>
      </c>
      <c r="J1202" s="325" t="s">
        <v>4479</v>
      </c>
      <c r="K1202" s="337" t="s">
        <v>4533</v>
      </c>
      <c r="L1202" s="321">
        <v>74000</v>
      </c>
    </row>
    <row r="1203" spans="1:12" ht="99">
      <c r="A1203" s="313">
        <v>113</v>
      </c>
      <c r="B1203" s="354">
        <f t="shared" si="1"/>
        <v>8</v>
      </c>
      <c r="C1203" s="318" t="s">
        <v>4481</v>
      </c>
      <c r="D1203" s="322" t="s">
        <v>4482</v>
      </c>
      <c r="E1203" s="322" t="s">
        <v>4483</v>
      </c>
      <c r="F1203" s="323" t="s">
        <v>4487</v>
      </c>
      <c r="G1203" s="324" t="s">
        <v>4488</v>
      </c>
      <c r="H1203" s="313" t="s">
        <v>4485</v>
      </c>
      <c r="I1203" s="396">
        <v>1203000</v>
      </c>
      <c r="J1203" s="325" t="s">
        <v>4486</v>
      </c>
      <c r="K1203" s="337" t="s">
        <v>4534</v>
      </c>
      <c r="L1203" s="321">
        <v>91000</v>
      </c>
    </row>
    <row r="1204" spans="1:12" ht="82.5">
      <c r="A1204" s="313">
        <v>113</v>
      </c>
      <c r="B1204" s="354">
        <f t="shared" si="1"/>
        <v>9</v>
      </c>
      <c r="C1204" s="318" t="s">
        <v>4489</v>
      </c>
      <c r="D1204" s="322" t="s">
        <v>4490</v>
      </c>
      <c r="E1204" s="322" t="s">
        <v>4491</v>
      </c>
      <c r="F1204" s="323" t="s">
        <v>4496</v>
      </c>
      <c r="G1204" s="324" t="s">
        <v>4488</v>
      </c>
      <c r="H1204" s="313" t="s">
        <v>4494</v>
      </c>
      <c r="I1204" s="396">
        <v>917000</v>
      </c>
      <c r="J1204" s="325" t="s">
        <v>4495</v>
      </c>
      <c r="K1204" s="337" t="s">
        <v>5123</v>
      </c>
      <c r="L1204" s="321">
        <v>75000</v>
      </c>
    </row>
    <row r="1205" spans="1:12" ht="82.5">
      <c r="A1205" s="313">
        <v>113</v>
      </c>
      <c r="B1205" s="354">
        <f t="shared" si="1"/>
        <v>10</v>
      </c>
      <c r="C1205" s="318" t="s">
        <v>4497</v>
      </c>
      <c r="D1205" s="322" t="s">
        <v>4498</v>
      </c>
      <c r="E1205" s="322" t="s">
        <v>4499</v>
      </c>
      <c r="F1205" s="323" t="s">
        <v>4502</v>
      </c>
      <c r="G1205" s="324" t="s">
        <v>5583</v>
      </c>
      <c r="H1205" s="313" t="s">
        <v>4501</v>
      </c>
      <c r="I1205" s="396">
        <v>1346000</v>
      </c>
      <c r="J1205" s="325" t="s">
        <v>4486</v>
      </c>
      <c r="K1205" s="337" t="s">
        <v>5122</v>
      </c>
      <c r="L1205" s="321">
        <v>130500</v>
      </c>
    </row>
    <row r="1206" spans="1:12" ht="82.5">
      <c r="A1206" s="313">
        <v>113</v>
      </c>
      <c r="B1206" s="354">
        <f t="shared" si="1"/>
        <v>11</v>
      </c>
      <c r="C1206" s="318" t="s">
        <v>3146</v>
      </c>
      <c r="D1206" s="322" t="s">
        <v>4503</v>
      </c>
      <c r="E1206" s="322" t="s">
        <v>904</v>
      </c>
      <c r="F1206" s="323" t="s">
        <v>4507</v>
      </c>
      <c r="G1206" s="324" t="s">
        <v>5300</v>
      </c>
      <c r="H1206" s="313" t="s">
        <v>4505</v>
      </c>
      <c r="I1206" s="396">
        <v>870000</v>
      </c>
      <c r="J1206" s="325" t="s">
        <v>4506</v>
      </c>
      <c r="K1206" s="337" t="s">
        <v>4535</v>
      </c>
      <c r="L1206" s="321">
        <v>73600</v>
      </c>
    </row>
    <row r="1207" spans="1:12" ht="82.5">
      <c r="A1207" s="313">
        <v>113</v>
      </c>
      <c r="B1207" s="354">
        <f t="shared" si="1"/>
        <v>12</v>
      </c>
      <c r="C1207" s="318" t="s">
        <v>4508</v>
      </c>
      <c r="D1207" s="322" t="s">
        <v>964</v>
      </c>
      <c r="E1207" s="322" t="s">
        <v>4499</v>
      </c>
      <c r="F1207" s="323" t="s">
        <v>4513</v>
      </c>
      <c r="G1207" s="324" t="s">
        <v>4514</v>
      </c>
      <c r="H1207" s="313" t="s">
        <v>4511</v>
      </c>
      <c r="I1207" s="396">
        <v>1381000</v>
      </c>
      <c r="J1207" s="325" t="s">
        <v>4512</v>
      </c>
      <c r="K1207" s="337" t="s">
        <v>4523</v>
      </c>
      <c r="L1207" s="321">
        <v>135200</v>
      </c>
    </row>
    <row r="1208" spans="1:12" ht="66">
      <c r="A1208" s="313">
        <v>113</v>
      </c>
      <c r="B1208" s="354">
        <f t="shared" si="1"/>
        <v>13</v>
      </c>
      <c r="C1208" s="318" t="s">
        <v>4517</v>
      </c>
      <c r="D1208" s="322" t="s">
        <v>4518</v>
      </c>
      <c r="E1208" s="322" t="s">
        <v>4499</v>
      </c>
      <c r="F1208" s="323" t="s">
        <v>4521</v>
      </c>
      <c r="G1208" s="324" t="s">
        <v>5281</v>
      </c>
      <c r="H1208" s="313" t="s">
        <v>4520</v>
      </c>
      <c r="I1208" s="396">
        <v>872000</v>
      </c>
      <c r="J1208" s="325" t="s">
        <v>3174</v>
      </c>
      <c r="K1208" s="337" t="s">
        <v>4536</v>
      </c>
      <c r="L1208" s="321">
        <v>82200</v>
      </c>
    </row>
    <row r="1209" spans="1:12" ht="82.5">
      <c r="A1209" s="313">
        <v>113</v>
      </c>
      <c r="B1209" s="354">
        <f t="shared" si="1"/>
        <v>14</v>
      </c>
      <c r="C1209" s="318" t="s">
        <v>4537</v>
      </c>
      <c r="D1209" s="322" t="s">
        <v>4538</v>
      </c>
      <c r="E1209" s="322" t="s">
        <v>1338</v>
      </c>
      <c r="F1209" s="323" t="s">
        <v>4543</v>
      </c>
      <c r="G1209" s="324" t="s">
        <v>5327</v>
      </c>
      <c r="H1209" s="313" t="s">
        <v>4540</v>
      </c>
      <c r="I1209" s="396">
        <v>813000</v>
      </c>
      <c r="J1209" s="325" t="s">
        <v>4541</v>
      </c>
      <c r="K1209" s="337" t="s">
        <v>4542</v>
      </c>
      <c r="L1209" s="321">
        <v>61600</v>
      </c>
    </row>
    <row r="1210" spans="1:12" ht="66">
      <c r="A1210" s="313">
        <v>113</v>
      </c>
      <c r="B1210" s="354">
        <f t="shared" si="1"/>
        <v>15</v>
      </c>
      <c r="C1210" s="318" t="s">
        <v>4703</v>
      </c>
      <c r="D1210" s="322" t="s">
        <v>4704</v>
      </c>
      <c r="E1210" s="322" t="s">
        <v>4694</v>
      </c>
      <c r="F1210" s="323" t="s">
        <v>4709</v>
      </c>
      <c r="G1210" s="324" t="s">
        <v>5277</v>
      </c>
      <c r="H1210" s="313" t="s">
        <v>4706</v>
      </c>
      <c r="I1210" s="396">
        <v>836000</v>
      </c>
      <c r="J1210" s="325" t="s">
        <v>4890</v>
      </c>
      <c r="K1210" s="337" t="s">
        <v>4707</v>
      </c>
      <c r="L1210" s="321">
        <v>67000</v>
      </c>
    </row>
    <row r="1211" spans="1:12" ht="99">
      <c r="A1211" s="313">
        <v>113</v>
      </c>
      <c r="B1211" s="354">
        <f t="shared" si="1"/>
        <v>16</v>
      </c>
      <c r="C1211" s="318" t="s">
        <v>4710</v>
      </c>
      <c r="D1211" s="322" t="s">
        <v>4679</v>
      </c>
      <c r="E1211" s="322" t="s">
        <v>4652</v>
      </c>
      <c r="F1211" s="323" t="s">
        <v>4714</v>
      </c>
      <c r="G1211" s="324" t="s">
        <v>5262</v>
      </c>
      <c r="H1211" s="313" t="s">
        <v>4712</v>
      </c>
      <c r="I1211" s="396">
        <v>974000</v>
      </c>
      <c r="J1211" s="325" t="s">
        <v>4649</v>
      </c>
      <c r="K1211" s="337" t="s">
        <v>4909</v>
      </c>
      <c r="L1211" s="321">
        <v>68000</v>
      </c>
    </row>
    <row r="1212" spans="1:12" ht="82.5">
      <c r="A1212" s="313">
        <v>113</v>
      </c>
      <c r="B1212" s="354">
        <f t="shared" si="1"/>
        <v>17</v>
      </c>
      <c r="C1212" s="318" t="s">
        <v>4715</v>
      </c>
      <c r="D1212" s="322" t="s">
        <v>4716</v>
      </c>
      <c r="E1212" s="322" t="s">
        <v>4670</v>
      </c>
      <c r="F1212" s="323" t="s">
        <v>4721</v>
      </c>
      <c r="G1212" s="324" t="s">
        <v>4708</v>
      </c>
      <c r="H1212" s="313" t="s">
        <v>4719</v>
      </c>
      <c r="I1212" s="396">
        <v>996000</v>
      </c>
      <c r="J1212" s="325" t="s">
        <v>4644</v>
      </c>
      <c r="K1212" s="337" t="s">
        <v>4908</v>
      </c>
      <c r="L1212" s="321">
        <v>88000</v>
      </c>
    </row>
    <row r="1213" spans="1:12" ht="82.5">
      <c r="A1213" s="313">
        <v>113</v>
      </c>
      <c r="B1213" s="354">
        <f t="shared" si="1"/>
        <v>18</v>
      </c>
      <c r="C1213" s="318" t="s">
        <v>4722</v>
      </c>
      <c r="D1213" s="322" t="s">
        <v>4716</v>
      </c>
      <c r="E1213" s="322" t="s">
        <v>4664</v>
      </c>
      <c r="F1213" s="323" t="s">
        <v>4725</v>
      </c>
      <c r="G1213" s="324" t="s">
        <v>4726</v>
      </c>
      <c r="H1213" s="313" t="s">
        <v>4723</v>
      </c>
      <c r="I1213" s="396">
        <v>1054000</v>
      </c>
      <c r="J1213" s="325" t="s">
        <v>3174</v>
      </c>
      <c r="K1213" s="337" t="s">
        <v>4727</v>
      </c>
      <c r="L1213" s="321">
        <v>80000</v>
      </c>
    </row>
    <row r="1214" spans="1:12" ht="66">
      <c r="A1214" s="313">
        <v>113</v>
      </c>
      <c r="B1214" s="354">
        <f t="shared" si="1"/>
        <v>19</v>
      </c>
      <c r="C1214" s="318" t="s">
        <v>4834</v>
      </c>
      <c r="D1214" s="322" t="s">
        <v>4835</v>
      </c>
      <c r="E1214" s="322" t="s">
        <v>2154</v>
      </c>
      <c r="F1214" s="323" t="s">
        <v>4836</v>
      </c>
      <c r="G1214" s="324" t="s">
        <v>4392</v>
      </c>
      <c r="H1214" s="313" t="s">
        <v>5238</v>
      </c>
      <c r="I1214" s="396">
        <v>430000</v>
      </c>
      <c r="J1214" s="325" t="s">
        <v>3174</v>
      </c>
      <c r="K1214" s="337" t="s">
        <v>4907</v>
      </c>
      <c r="L1214" s="321">
        <v>24000</v>
      </c>
    </row>
    <row r="1215" spans="1:12" ht="49.5">
      <c r="A1215" s="372">
        <v>113</v>
      </c>
      <c r="B1215" s="372">
        <f t="shared" si="1"/>
        <v>20</v>
      </c>
      <c r="C1215" s="372" t="s">
        <v>4459</v>
      </c>
      <c r="D1215" s="373" t="s">
        <v>964</v>
      </c>
      <c r="E1215" s="373" t="s">
        <v>898</v>
      </c>
      <c r="F1215" s="374" t="s">
        <v>4866</v>
      </c>
      <c r="G1215" s="375" t="s">
        <v>4390</v>
      </c>
      <c r="H1215" s="372" t="s">
        <v>4867</v>
      </c>
      <c r="I1215" s="376">
        <v>790000</v>
      </c>
      <c r="J1215" s="376" t="s">
        <v>4868</v>
      </c>
      <c r="K1215" s="377" t="s">
        <v>5244</v>
      </c>
      <c r="L1215" s="378">
        <v>44000</v>
      </c>
    </row>
    <row r="1216" spans="1:12" ht="82.5">
      <c r="A1216" s="372">
        <v>113</v>
      </c>
      <c r="B1216" s="372">
        <f t="shared" si="1"/>
        <v>21</v>
      </c>
      <c r="C1216" s="372" t="s">
        <v>5145</v>
      </c>
      <c r="D1216" s="373" t="s">
        <v>4105</v>
      </c>
      <c r="E1216" s="373" t="s">
        <v>899</v>
      </c>
      <c r="F1216" s="374" t="s">
        <v>4870</v>
      </c>
      <c r="G1216" s="375" t="s">
        <v>4871</v>
      </c>
      <c r="H1216" s="372" t="s">
        <v>4872</v>
      </c>
      <c r="I1216" s="376">
        <v>650000</v>
      </c>
      <c r="J1216" s="376" t="s">
        <v>4868</v>
      </c>
      <c r="K1216" s="377" t="s">
        <v>5269</v>
      </c>
      <c r="L1216" s="378">
        <v>33000</v>
      </c>
    </row>
    <row r="1217" spans="1:12" ht="66">
      <c r="A1217" s="313">
        <v>113</v>
      </c>
      <c r="B1217" s="354">
        <f t="shared" si="1"/>
        <v>22</v>
      </c>
      <c r="C1217" s="318" t="s">
        <v>4887</v>
      </c>
      <c r="D1217" s="322" t="s">
        <v>4915</v>
      </c>
      <c r="E1217" s="322" t="s">
        <v>898</v>
      </c>
      <c r="F1217" s="323" t="s">
        <v>4888</v>
      </c>
      <c r="G1217" s="324" t="s">
        <v>4889</v>
      </c>
      <c r="H1217" s="313" t="s">
        <v>4899</v>
      </c>
      <c r="I1217" s="325">
        <v>900000</v>
      </c>
      <c r="J1217" s="325" t="s">
        <v>4891</v>
      </c>
      <c r="K1217" s="337" t="s">
        <v>4930</v>
      </c>
      <c r="L1217" s="321">
        <v>73000</v>
      </c>
    </row>
    <row r="1218" spans="1:12" ht="66">
      <c r="A1218" s="313">
        <v>113</v>
      </c>
      <c r="B1218" s="354">
        <f t="shared" si="1"/>
        <v>23</v>
      </c>
      <c r="C1218" s="313" t="s">
        <v>4895</v>
      </c>
      <c r="D1218" s="322" t="s">
        <v>964</v>
      </c>
      <c r="E1218" s="322" t="s">
        <v>4896</v>
      </c>
      <c r="F1218" s="322" t="s">
        <v>4897</v>
      </c>
      <c r="G1218" s="313" t="s">
        <v>4898</v>
      </c>
      <c r="H1218" s="313" t="s">
        <v>4900</v>
      </c>
      <c r="I1218" s="325">
        <v>777000</v>
      </c>
      <c r="J1218" s="325" t="s">
        <v>4894</v>
      </c>
      <c r="K1218" s="337" t="s">
        <v>4929</v>
      </c>
      <c r="L1218" s="321">
        <v>63000</v>
      </c>
    </row>
    <row r="1219" spans="1:12" ht="66">
      <c r="A1219" s="313">
        <v>113</v>
      </c>
      <c r="B1219" s="354">
        <f t="shared" si="1"/>
        <v>24</v>
      </c>
      <c r="C1219" s="318" t="s">
        <v>2227</v>
      </c>
      <c r="D1219" s="316" t="s">
        <v>4914</v>
      </c>
      <c r="E1219" s="322" t="s">
        <v>900</v>
      </c>
      <c r="F1219" s="316" t="s">
        <v>4901</v>
      </c>
      <c r="G1219" s="313" t="s">
        <v>4898</v>
      </c>
      <c r="H1219" s="313" t="s">
        <v>4902</v>
      </c>
      <c r="I1219" s="325">
        <v>1086000</v>
      </c>
      <c r="J1219" s="325" t="s">
        <v>4894</v>
      </c>
      <c r="K1219" s="337" t="s">
        <v>5121</v>
      </c>
      <c r="L1219" s="321">
        <v>97000</v>
      </c>
    </row>
    <row r="1220" spans="1:12" ht="33">
      <c r="A1220" s="313">
        <v>113</v>
      </c>
      <c r="B1220" s="354">
        <f t="shared" si="1"/>
        <v>25</v>
      </c>
      <c r="C1220" s="318" t="s">
        <v>4919</v>
      </c>
      <c r="D1220" s="316" t="s">
        <v>2799</v>
      </c>
      <c r="E1220" s="322" t="s">
        <v>900</v>
      </c>
      <c r="F1220" s="316" t="s">
        <v>4921</v>
      </c>
      <c r="G1220" s="313" t="s">
        <v>4392</v>
      </c>
      <c r="H1220" s="313" t="s">
        <v>4922</v>
      </c>
      <c r="I1220" s="325">
        <v>913000</v>
      </c>
      <c r="J1220" s="325" t="s">
        <v>4923</v>
      </c>
      <c r="K1220" s="337" t="s">
        <v>4924</v>
      </c>
      <c r="L1220" s="321">
        <v>108000</v>
      </c>
    </row>
    <row r="1221" spans="1:12" ht="66">
      <c r="A1221" s="313">
        <v>113</v>
      </c>
      <c r="B1221" s="354">
        <f t="shared" si="1"/>
        <v>26</v>
      </c>
      <c r="C1221" s="318" t="s">
        <v>4927</v>
      </c>
      <c r="D1221" s="316" t="s">
        <v>3239</v>
      </c>
      <c r="E1221" s="322" t="s">
        <v>4926</v>
      </c>
      <c r="F1221" s="316" t="s">
        <v>4928</v>
      </c>
      <c r="G1221" s="313" t="s">
        <v>5332</v>
      </c>
      <c r="H1221" s="313" t="s">
        <v>5004</v>
      </c>
      <c r="I1221" s="325">
        <v>900000</v>
      </c>
      <c r="J1221" s="325" t="s">
        <v>4923</v>
      </c>
      <c r="K1221" s="337" t="s">
        <v>4957</v>
      </c>
      <c r="L1221" s="321">
        <v>70400</v>
      </c>
    </row>
    <row r="1222" spans="1:12" ht="66">
      <c r="A1222" s="313">
        <v>113</v>
      </c>
      <c r="B1222" s="354">
        <f t="shared" si="1"/>
        <v>27</v>
      </c>
      <c r="C1222" s="318" t="s">
        <v>4315</v>
      </c>
      <c r="D1222" s="316" t="s">
        <v>3239</v>
      </c>
      <c r="E1222" s="322" t="s">
        <v>2154</v>
      </c>
      <c r="F1222" s="316" t="s">
        <v>4933</v>
      </c>
      <c r="G1222" s="313" t="s">
        <v>4392</v>
      </c>
      <c r="H1222" s="313" t="s">
        <v>5005</v>
      </c>
      <c r="I1222" s="325">
        <v>661000</v>
      </c>
      <c r="J1222" s="325" t="s">
        <v>5095</v>
      </c>
      <c r="K1222" s="337" t="s">
        <v>4958</v>
      </c>
      <c r="L1222" s="321">
        <v>39000</v>
      </c>
    </row>
    <row r="1223" spans="1:12" ht="49.5">
      <c r="A1223" s="313">
        <v>113</v>
      </c>
      <c r="B1223" s="354">
        <f t="shared" si="1"/>
        <v>28</v>
      </c>
      <c r="C1223" s="318" t="s">
        <v>4934</v>
      </c>
      <c r="D1223" s="316" t="s">
        <v>4935</v>
      </c>
      <c r="E1223" s="322" t="s">
        <v>900</v>
      </c>
      <c r="F1223" s="316" t="s">
        <v>4936</v>
      </c>
      <c r="G1223" s="313" t="s">
        <v>5323</v>
      </c>
      <c r="H1223" s="313" t="s">
        <v>5006</v>
      </c>
      <c r="I1223" s="325">
        <v>529000</v>
      </c>
      <c r="J1223" s="325" t="s">
        <v>4479</v>
      </c>
      <c r="K1223" s="337" t="s">
        <v>4959</v>
      </c>
      <c r="L1223" s="321">
        <v>37000</v>
      </c>
    </row>
    <row r="1224" spans="1:12" ht="66">
      <c r="A1224" s="313">
        <v>113</v>
      </c>
      <c r="B1224" s="354">
        <f t="shared" si="1"/>
        <v>29</v>
      </c>
      <c r="C1224" s="318" t="s">
        <v>4937</v>
      </c>
      <c r="D1224" s="316" t="s">
        <v>1040</v>
      </c>
      <c r="E1224" s="322" t="s">
        <v>4926</v>
      </c>
      <c r="F1224" s="316" t="s">
        <v>4938</v>
      </c>
      <c r="G1224" s="313" t="s">
        <v>5313</v>
      </c>
      <c r="H1224" s="313" t="s">
        <v>5007</v>
      </c>
      <c r="I1224" s="325">
        <v>728000</v>
      </c>
      <c r="J1224" s="325" t="s">
        <v>4939</v>
      </c>
      <c r="K1224" s="337" t="s">
        <v>4940</v>
      </c>
      <c r="L1224" s="321">
        <v>50000</v>
      </c>
    </row>
    <row r="1225" spans="1:12" ht="66">
      <c r="A1225" s="313">
        <v>113</v>
      </c>
      <c r="B1225" s="354">
        <f t="shared" si="1"/>
        <v>30</v>
      </c>
      <c r="C1225" s="318" t="s">
        <v>4941</v>
      </c>
      <c r="D1225" s="316" t="s">
        <v>4942</v>
      </c>
      <c r="E1225" s="322" t="s">
        <v>4931</v>
      </c>
      <c r="F1225" s="316" t="s">
        <v>4943</v>
      </c>
      <c r="G1225" s="313" t="s">
        <v>4392</v>
      </c>
      <c r="H1225" s="313" t="s">
        <v>5013</v>
      </c>
      <c r="I1225" s="325">
        <v>702000</v>
      </c>
      <c r="J1225" s="325" t="s">
        <v>4939</v>
      </c>
      <c r="K1225" s="337" t="s">
        <v>4944</v>
      </c>
      <c r="L1225" s="321">
        <v>55000</v>
      </c>
    </row>
    <row r="1226" spans="1:12" ht="99">
      <c r="A1226" s="313">
        <v>113</v>
      </c>
      <c r="B1226" s="354">
        <f t="shared" si="1"/>
        <v>31</v>
      </c>
      <c r="C1226" s="318" t="s">
        <v>3166</v>
      </c>
      <c r="D1226" s="316" t="s">
        <v>4953</v>
      </c>
      <c r="E1226" s="322" t="s">
        <v>902</v>
      </c>
      <c r="F1226" s="316" t="s">
        <v>4945</v>
      </c>
      <c r="G1226" s="313" t="s">
        <v>4429</v>
      </c>
      <c r="H1226" s="313" t="s">
        <v>5008</v>
      </c>
      <c r="I1226" s="325">
        <v>1028000</v>
      </c>
      <c r="J1226" s="325" t="s">
        <v>4479</v>
      </c>
      <c r="K1226" s="337" t="s">
        <v>4960</v>
      </c>
      <c r="L1226" s="321">
        <v>96000</v>
      </c>
    </row>
    <row r="1227" spans="1:12" ht="49.5">
      <c r="A1227" s="313">
        <v>113</v>
      </c>
      <c r="B1227" s="354">
        <f t="shared" si="1"/>
        <v>32</v>
      </c>
      <c r="C1227" s="318" t="s">
        <v>2084</v>
      </c>
      <c r="D1227" s="316" t="s">
        <v>159</v>
      </c>
      <c r="E1227" s="322" t="s">
        <v>902</v>
      </c>
      <c r="F1227" s="316" t="s">
        <v>4946</v>
      </c>
      <c r="G1227" s="313" t="s">
        <v>4392</v>
      </c>
      <c r="H1227" s="313" t="s">
        <v>5010</v>
      </c>
      <c r="I1227" s="325">
        <v>382000</v>
      </c>
      <c r="J1227" s="325" t="s">
        <v>4939</v>
      </c>
      <c r="K1227" s="337" t="s">
        <v>4947</v>
      </c>
      <c r="L1227" s="321">
        <v>18400</v>
      </c>
    </row>
    <row r="1228" spans="1:12" ht="33">
      <c r="A1228" s="313">
        <v>113</v>
      </c>
      <c r="B1228" s="354">
        <f t="shared" si="1"/>
        <v>33</v>
      </c>
      <c r="C1228" s="318" t="s">
        <v>4950</v>
      </c>
      <c r="D1228" s="316" t="s">
        <v>4949</v>
      </c>
      <c r="E1228" s="322" t="s">
        <v>900</v>
      </c>
      <c r="F1228" s="316" t="s">
        <v>4948</v>
      </c>
      <c r="G1228" s="313" t="s">
        <v>5322</v>
      </c>
      <c r="H1228" s="313" t="s">
        <v>5009</v>
      </c>
      <c r="I1228" s="325">
        <v>468000</v>
      </c>
      <c r="J1228" s="325" t="s">
        <v>4939</v>
      </c>
      <c r="K1228" s="337" t="s">
        <v>4951</v>
      </c>
      <c r="L1228" s="321">
        <v>48000</v>
      </c>
    </row>
    <row r="1229" spans="1:12" ht="49.5">
      <c r="A1229" s="313">
        <v>113</v>
      </c>
      <c r="B1229" s="354">
        <f t="shared" si="1"/>
        <v>34</v>
      </c>
      <c r="C1229" s="318" t="s">
        <v>4952</v>
      </c>
      <c r="D1229" s="316" t="s">
        <v>3056</v>
      </c>
      <c r="E1229" s="322" t="s">
        <v>902</v>
      </c>
      <c r="F1229" s="317" t="s">
        <v>4954</v>
      </c>
      <c r="G1229" s="313" t="s">
        <v>5276</v>
      </c>
      <c r="H1229" s="313" t="s">
        <v>5011</v>
      </c>
      <c r="I1229" s="325">
        <v>1332000</v>
      </c>
      <c r="J1229" s="325" t="s">
        <v>4939</v>
      </c>
      <c r="K1229" s="337" t="s">
        <v>4955</v>
      </c>
      <c r="L1229" s="321">
        <v>142000</v>
      </c>
    </row>
    <row r="1230" spans="1:12" ht="66">
      <c r="A1230" s="313">
        <v>113</v>
      </c>
      <c r="B1230" s="354">
        <f t="shared" si="1"/>
        <v>35</v>
      </c>
      <c r="C1230" s="318" t="s">
        <v>4962</v>
      </c>
      <c r="D1230" s="316" t="s">
        <v>5002</v>
      </c>
      <c r="E1230" s="322" t="s">
        <v>900</v>
      </c>
      <c r="F1230" s="316" t="s">
        <v>5053</v>
      </c>
      <c r="G1230" s="313" t="s">
        <v>5298</v>
      </c>
      <c r="H1230" s="313" t="s">
        <v>5153</v>
      </c>
      <c r="I1230" s="325">
        <v>686000</v>
      </c>
      <c r="J1230" s="325" t="s">
        <v>4479</v>
      </c>
      <c r="K1230" s="337" t="s">
        <v>5097</v>
      </c>
      <c r="L1230" s="321">
        <v>50000</v>
      </c>
    </row>
    <row r="1231" spans="1:12" ht="66">
      <c r="A1231" s="313">
        <v>113</v>
      </c>
      <c r="B1231" s="354">
        <f t="shared" si="1"/>
        <v>36</v>
      </c>
      <c r="C1231" s="318" t="s">
        <v>4964</v>
      </c>
      <c r="D1231" s="316" t="s">
        <v>5003</v>
      </c>
      <c r="E1231" s="322" t="s">
        <v>2401</v>
      </c>
      <c r="F1231" s="316" t="s">
        <v>5054</v>
      </c>
      <c r="G1231" s="313" t="s">
        <v>5589</v>
      </c>
      <c r="H1231" s="313" t="s">
        <v>5012</v>
      </c>
      <c r="I1231" s="325">
        <v>700000</v>
      </c>
      <c r="J1231" s="325" t="s">
        <v>5095</v>
      </c>
      <c r="K1231" s="337" t="s">
        <v>5098</v>
      </c>
      <c r="L1231" s="321">
        <v>54000</v>
      </c>
    </row>
    <row r="1232" spans="1:12" ht="66">
      <c r="A1232" s="313">
        <v>113</v>
      </c>
      <c r="B1232" s="354">
        <f t="shared" si="1"/>
        <v>37</v>
      </c>
      <c r="C1232" s="318" t="s">
        <v>2983</v>
      </c>
      <c r="D1232" s="316" t="s">
        <v>2275</v>
      </c>
      <c r="E1232" s="322" t="s">
        <v>898</v>
      </c>
      <c r="F1232" s="316" t="s">
        <v>5055</v>
      </c>
      <c r="G1232" s="313" t="s">
        <v>4963</v>
      </c>
      <c r="H1232" s="313" t="s">
        <v>5014</v>
      </c>
      <c r="I1232" s="325">
        <v>759000</v>
      </c>
      <c r="J1232" s="325" t="s">
        <v>4479</v>
      </c>
      <c r="K1232" s="337" t="s">
        <v>5099</v>
      </c>
      <c r="L1232" s="321">
        <v>57000</v>
      </c>
    </row>
    <row r="1233" spans="1:12" ht="49.5">
      <c r="A1233" s="313">
        <v>113</v>
      </c>
      <c r="B1233" s="354">
        <f t="shared" si="1"/>
        <v>38</v>
      </c>
      <c r="C1233" s="318" t="s">
        <v>4965</v>
      </c>
      <c r="D1233" s="316" t="s">
        <v>1040</v>
      </c>
      <c r="E1233" s="322" t="s">
        <v>899</v>
      </c>
      <c r="F1233" s="316" t="s">
        <v>5089</v>
      </c>
      <c r="G1233" s="313" t="s">
        <v>5279</v>
      </c>
      <c r="H1233" s="313" t="s">
        <v>5592</v>
      </c>
      <c r="I1233" s="325">
        <v>800000</v>
      </c>
      <c r="J1233" s="325" t="s">
        <v>4479</v>
      </c>
      <c r="K1233" s="337" t="s">
        <v>5112</v>
      </c>
      <c r="L1233" s="321">
        <v>73000</v>
      </c>
    </row>
    <row r="1234" spans="1:12" ht="66">
      <c r="A1234" s="313">
        <v>113</v>
      </c>
      <c r="B1234" s="354">
        <f t="shared" si="1"/>
        <v>39</v>
      </c>
      <c r="C1234" s="318" t="s">
        <v>4966</v>
      </c>
      <c r="D1234" s="316" t="s">
        <v>2286</v>
      </c>
      <c r="E1234" s="322" t="s">
        <v>900</v>
      </c>
      <c r="F1234" s="316" t="s">
        <v>5079</v>
      </c>
      <c r="G1234" s="313" t="s">
        <v>5584</v>
      </c>
      <c r="H1234" s="313" t="s">
        <v>5015</v>
      </c>
      <c r="I1234" s="325">
        <v>608000</v>
      </c>
      <c r="J1234" s="325" t="s">
        <v>4479</v>
      </c>
      <c r="K1234" s="337" t="s">
        <v>5113</v>
      </c>
      <c r="L1234" s="321">
        <v>37000</v>
      </c>
    </row>
    <row r="1235" spans="1:12" ht="66">
      <c r="A1235" s="313">
        <v>113</v>
      </c>
      <c r="B1235" s="354">
        <f t="shared" si="1"/>
        <v>40</v>
      </c>
      <c r="C1235" s="318" t="s">
        <v>4967</v>
      </c>
      <c r="D1235" s="316" t="s">
        <v>2275</v>
      </c>
      <c r="E1235" s="322" t="s">
        <v>899</v>
      </c>
      <c r="F1235" s="316" t="s">
        <v>5080</v>
      </c>
      <c r="G1235" s="313" t="s">
        <v>5283</v>
      </c>
      <c r="H1235" s="313" t="s">
        <v>5016</v>
      </c>
      <c r="I1235" s="325">
        <v>760000</v>
      </c>
      <c r="J1235" s="325" t="s">
        <v>5095</v>
      </c>
      <c r="K1235" s="337" t="s">
        <v>5103</v>
      </c>
      <c r="L1235" s="321">
        <v>60000</v>
      </c>
    </row>
    <row r="1236" spans="1:12" ht="66">
      <c r="A1236" s="313">
        <v>113</v>
      </c>
      <c r="B1236" s="354">
        <f t="shared" si="1"/>
        <v>41</v>
      </c>
      <c r="C1236" s="318" t="s">
        <v>4968</v>
      </c>
      <c r="D1236" s="316" t="s">
        <v>2283</v>
      </c>
      <c r="E1236" s="322" t="s">
        <v>900</v>
      </c>
      <c r="F1236" s="316" t="s">
        <v>5056</v>
      </c>
      <c r="G1236" s="313" t="s">
        <v>5590</v>
      </c>
      <c r="H1236" s="313" t="s">
        <v>5017</v>
      </c>
      <c r="I1236" s="325">
        <v>700000</v>
      </c>
      <c r="J1236" s="325" t="s">
        <v>4479</v>
      </c>
      <c r="K1236" s="337" t="s">
        <v>5117</v>
      </c>
      <c r="L1236" s="321">
        <v>49000</v>
      </c>
    </row>
    <row r="1237" spans="1:12" ht="49.5">
      <c r="A1237" s="313">
        <v>113</v>
      </c>
      <c r="B1237" s="354">
        <f t="shared" si="1"/>
        <v>42</v>
      </c>
      <c r="C1237" s="318" t="s">
        <v>4969</v>
      </c>
      <c r="D1237" s="316" t="s">
        <v>2</v>
      </c>
      <c r="E1237" s="322" t="s">
        <v>900</v>
      </c>
      <c r="F1237" s="316" t="s">
        <v>5057</v>
      </c>
      <c r="G1237" s="313" t="s">
        <v>4963</v>
      </c>
      <c r="H1237" s="313" t="s">
        <v>5018</v>
      </c>
      <c r="I1237" s="325">
        <v>605000</v>
      </c>
      <c r="J1237" s="325" t="s">
        <v>4479</v>
      </c>
      <c r="K1237" s="337" t="s">
        <v>5114</v>
      </c>
      <c r="L1237" s="321">
        <v>47000</v>
      </c>
    </row>
    <row r="1238" spans="1:12" ht="66">
      <c r="A1238" s="313">
        <v>113</v>
      </c>
      <c r="B1238" s="354">
        <f t="shared" si="1"/>
        <v>43</v>
      </c>
      <c r="C1238" s="318" t="s">
        <v>4970</v>
      </c>
      <c r="D1238" s="316" t="s">
        <v>157</v>
      </c>
      <c r="E1238" s="322" t="s">
        <v>898</v>
      </c>
      <c r="F1238" s="316" t="s">
        <v>5064</v>
      </c>
      <c r="G1238" s="313" t="s">
        <v>4971</v>
      </c>
      <c r="H1238" s="313" t="s">
        <v>5019</v>
      </c>
      <c r="I1238" s="325">
        <v>891000</v>
      </c>
      <c r="J1238" s="325" t="s">
        <v>4479</v>
      </c>
      <c r="K1238" s="337" t="s">
        <v>5132</v>
      </c>
      <c r="L1238" s="321">
        <v>69000</v>
      </c>
    </row>
    <row r="1239" spans="1:12" ht="66">
      <c r="A1239" s="313">
        <v>113</v>
      </c>
      <c r="B1239" s="354">
        <f t="shared" si="1"/>
        <v>44</v>
      </c>
      <c r="C1239" s="318" t="s">
        <v>4972</v>
      </c>
      <c r="D1239" s="316" t="s">
        <v>2287</v>
      </c>
      <c r="E1239" s="322" t="s">
        <v>899</v>
      </c>
      <c r="F1239" s="316" t="s">
        <v>5065</v>
      </c>
      <c r="G1239" s="313" t="s">
        <v>4963</v>
      </c>
      <c r="H1239" s="313" t="s">
        <v>5020</v>
      </c>
      <c r="I1239" s="325">
        <v>601000</v>
      </c>
      <c r="J1239" s="325" t="s">
        <v>5095</v>
      </c>
      <c r="K1239" s="337" t="s">
        <v>5102</v>
      </c>
      <c r="L1239" s="321">
        <v>39000</v>
      </c>
    </row>
    <row r="1240" spans="1:12" ht="66">
      <c r="A1240" s="313">
        <v>113</v>
      </c>
      <c r="B1240" s="354">
        <f t="shared" si="1"/>
        <v>45</v>
      </c>
      <c r="C1240" s="318" t="s">
        <v>4973</v>
      </c>
      <c r="D1240" s="316" t="s">
        <v>5001</v>
      </c>
      <c r="E1240" s="322" t="s">
        <v>2401</v>
      </c>
      <c r="F1240" s="316" t="s">
        <v>5066</v>
      </c>
      <c r="G1240" s="313" t="s">
        <v>4963</v>
      </c>
      <c r="H1240" s="313" t="s">
        <v>5021</v>
      </c>
      <c r="I1240" s="325">
        <v>632000</v>
      </c>
      <c r="J1240" s="325" t="s">
        <v>4479</v>
      </c>
      <c r="K1240" s="337" t="s">
        <v>5107</v>
      </c>
      <c r="L1240" s="321">
        <v>39490</v>
      </c>
    </row>
    <row r="1241" spans="1:12" ht="49.5">
      <c r="A1241" s="313">
        <v>113</v>
      </c>
      <c r="B1241" s="354">
        <f t="shared" si="1"/>
        <v>46</v>
      </c>
      <c r="C1241" s="318" t="s">
        <v>4974</v>
      </c>
      <c r="D1241" s="316" t="s">
        <v>2</v>
      </c>
      <c r="E1241" s="322" t="s">
        <v>900</v>
      </c>
      <c r="F1241" s="316" t="s">
        <v>5067</v>
      </c>
      <c r="G1241" s="313" t="s">
        <v>5593</v>
      </c>
      <c r="H1241" s="313" t="s">
        <v>5022</v>
      </c>
      <c r="I1241" s="325">
        <v>769000</v>
      </c>
      <c r="J1241" s="325" t="s">
        <v>4479</v>
      </c>
      <c r="K1241" s="337" t="s">
        <v>5108</v>
      </c>
      <c r="L1241" s="321">
        <v>69000</v>
      </c>
    </row>
    <row r="1242" spans="1:12" ht="66">
      <c r="A1242" s="313">
        <v>113</v>
      </c>
      <c r="B1242" s="354">
        <f t="shared" si="1"/>
        <v>47</v>
      </c>
      <c r="C1242" s="318" t="s">
        <v>4975</v>
      </c>
      <c r="D1242" s="316" t="s">
        <v>1</v>
      </c>
      <c r="E1242" s="322" t="s">
        <v>900</v>
      </c>
      <c r="F1242" s="316" t="s">
        <v>5090</v>
      </c>
      <c r="G1242" s="313" t="s">
        <v>5585</v>
      </c>
      <c r="H1242" s="313" t="s">
        <v>5023</v>
      </c>
      <c r="I1242" s="325">
        <v>696000</v>
      </c>
      <c r="J1242" s="325" t="s">
        <v>4479</v>
      </c>
      <c r="K1242" s="337" t="s">
        <v>5119</v>
      </c>
      <c r="L1242" s="321">
        <v>46000</v>
      </c>
    </row>
    <row r="1243" spans="1:12" ht="66">
      <c r="A1243" s="313">
        <v>113</v>
      </c>
      <c r="B1243" s="354">
        <f t="shared" si="1"/>
        <v>48</v>
      </c>
      <c r="C1243" s="318" t="s">
        <v>4976</v>
      </c>
      <c r="D1243" s="316" t="s">
        <v>2275</v>
      </c>
      <c r="E1243" s="322" t="s">
        <v>900</v>
      </c>
      <c r="F1243" s="316" t="s">
        <v>5091</v>
      </c>
      <c r="G1243" s="313" t="s">
        <v>4429</v>
      </c>
      <c r="H1243" s="313" t="s">
        <v>5024</v>
      </c>
      <c r="I1243" s="325">
        <v>850000</v>
      </c>
      <c r="J1243" s="325" t="s">
        <v>5586</v>
      </c>
      <c r="K1243" s="337" t="s">
        <v>5118</v>
      </c>
      <c r="L1243" s="321">
        <v>66000</v>
      </c>
    </row>
    <row r="1244" spans="1:12" ht="66">
      <c r="A1244" s="313">
        <v>113</v>
      </c>
      <c r="B1244" s="354">
        <f t="shared" si="1"/>
        <v>49</v>
      </c>
      <c r="C1244" s="318" t="s">
        <v>4977</v>
      </c>
      <c r="D1244" s="316" t="s">
        <v>2275</v>
      </c>
      <c r="E1244" s="322" t="s">
        <v>900</v>
      </c>
      <c r="F1244" s="316" t="s">
        <v>5081</v>
      </c>
      <c r="G1244" s="313" t="s">
        <v>5262</v>
      </c>
      <c r="H1244" s="313" t="s">
        <v>5025</v>
      </c>
      <c r="I1244" s="325">
        <v>840000</v>
      </c>
      <c r="J1244" s="325" t="s">
        <v>4479</v>
      </c>
      <c r="K1244" s="337" t="s">
        <v>5115</v>
      </c>
      <c r="L1244" s="321">
        <v>67000</v>
      </c>
    </row>
    <row r="1245" spans="1:12" ht="66">
      <c r="A1245" s="313">
        <v>113</v>
      </c>
      <c r="B1245" s="354">
        <f t="shared" si="1"/>
        <v>50</v>
      </c>
      <c r="C1245" s="318" t="s">
        <v>4978</v>
      </c>
      <c r="D1245" s="316" t="s">
        <v>2275</v>
      </c>
      <c r="E1245" s="322" t="s">
        <v>900</v>
      </c>
      <c r="F1245" s="316" t="s">
        <v>5068</v>
      </c>
      <c r="G1245" s="313" t="s">
        <v>5312</v>
      </c>
      <c r="H1245" s="313" t="s">
        <v>5026</v>
      </c>
      <c r="I1245" s="325">
        <v>760000</v>
      </c>
      <c r="J1245" s="325" t="s">
        <v>4479</v>
      </c>
      <c r="K1245" s="337" t="s">
        <v>5116</v>
      </c>
      <c r="L1245" s="321">
        <v>59800</v>
      </c>
    </row>
    <row r="1246" spans="1:12" ht="66">
      <c r="A1246" s="313">
        <v>113</v>
      </c>
      <c r="B1246" s="354">
        <f t="shared" si="1"/>
        <v>51</v>
      </c>
      <c r="C1246" s="318" t="s">
        <v>4979</v>
      </c>
      <c r="D1246" s="316" t="s">
        <v>2281</v>
      </c>
      <c r="E1246" s="322" t="s">
        <v>898</v>
      </c>
      <c r="F1246" s="316" t="s">
        <v>5082</v>
      </c>
      <c r="G1246" s="313" t="s">
        <v>5274</v>
      </c>
      <c r="H1246" s="313" t="s">
        <v>5027</v>
      </c>
      <c r="I1246" s="325">
        <v>676000</v>
      </c>
      <c r="J1246" s="325" t="s">
        <v>4479</v>
      </c>
      <c r="K1246" s="337" t="s">
        <v>5133</v>
      </c>
      <c r="L1246" s="321">
        <v>46000</v>
      </c>
    </row>
    <row r="1247" spans="1:12" ht="33">
      <c r="A1247" s="313">
        <v>113</v>
      </c>
      <c r="B1247" s="354">
        <f t="shared" si="1"/>
        <v>52</v>
      </c>
      <c r="C1247" s="318" t="s">
        <v>4980</v>
      </c>
      <c r="D1247" s="316" t="s">
        <v>2303</v>
      </c>
      <c r="E1247" s="322" t="s">
        <v>900</v>
      </c>
      <c r="F1247" s="316" t="s">
        <v>5058</v>
      </c>
      <c r="G1247" s="313" t="s">
        <v>5262</v>
      </c>
      <c r="H1247" s="313" t="s">
        <v>5028</v>
      </c>
      <c r="I1247" s="325">
        <v>737000</v>
      </c>
      <c r="J1247" s="325" t="s">
        <v>4479</v>
      </c>
      <c r="K1247" s="337" t="s">
        <v>5111</v>
      </c>
      <c r="L1247" s="321">
        <v>85000</v>
      </c>
    </row>
    <row r="1248" spans="1:12" ht="49.5">
      <c r="A1248" s="313">
        <v>113</v>
      </c>
      <c r="B1248" s="354">
        <f t="shared" si="1"/>
        <v>53</v>
      </c>
      <c r="C1248" s="318" t="s">
        <v>4981</v>
      </c>
      <c r="D1248" s="316" t="s">
        <v>2277</v>
      </c>
      <c r="E1248" s="322" t="s">
        <v>900</v>
      </c>
      <c r="F1248" s="316" t="s">
        <v>5085</v>
      </c>
      <c r="G1248" s="313" t="s">
        <v>5278</v>
      </c>
      <c r="H1248" s="313" t="s">
        <v>5029</v>
      </c>
      <c r="I1248" s="325">
        <v>742000</v>
      </c>
      <c r="J1248" s="325" t="s">
        <v>4479</v>
      </c>
      <c r="K1248" s="337" t="s">
        <v>5109</v>
      </c>
      <c r="L1248" s="321">
        <v>65000</v>
      </c>
    </row>
    <row r="1249" spans="1:12" ht="33">
      <c r="A1249" s="313">
        <v>113</v>
      </c>
      <c r="B1249" s="354">
        <f t="shared" si="1"/>
        <v>54</v>
      </c>
      <c r="C1249" s="318" t="s">
        <v>4982</v>
      </c>
      <c r="D1249" s="316" t="s">
        <v>2303</v>
      </c>
      <c r="E1249" s="322" t="s">
        <v>898</v>
      </c>
      <c r="F1249" s="316" t="s">
        <v>5069</v>
      </c>
      <c r="G1249" s="313" t="s">
        <v>5319</v>
      </c>
      <c r="H1249" s="313" t="s">
        <v>5030</v>
      </c>
      <c r="I1249" s="325">
        <v>726000</v>
      </c>
      <c r="J1249" s="325" t="s">
        <v>4479</v>
      </c>
      <c r="K1249" s="337" t="s">
        <v>5193</v>
      </c>
      <c r="L1249" s="321">
        <v>84000</v>
      </c>
    </row>
    <row r="1250" spans="1:12" ht="66">
      <c r="A1250" s="313">
        <v>113</v>
      </c>
      <c r="B1250" s="354">
        <f t="shared" si="1"/>
        <v>55</v>
      </c>
      <c r="C1250" s="318" t="s">
        <v>4983</v>
      </c>
      <c r="D1250" s="316" t="s">
        <v>2275</v>
      </c>
      <c r="E1250" s="322" t="s">
        <v>899</v>
      </c>
      <c r="F1250" s="316" t="s">
        <v>5070</v>
      </c>
      <c r="G1250" s="313" t="s">
        <v>4963</v>
      </c>
      <c r="H1250" s="313" t="s">
        <v>5031</v>
      </c>
      <c r="I1250" s="325">
        <v>760000</v>
      </c>
      <c r="J1250" s="325" t="s">
        <v>5095</v>
      </c>
      <c r="K1250" s="337" t="s">
        <v>5104</v>
      </c>
      <c r="L1250" s="321">
        <v>60000</v>
      </c>
    </row>
    <row r="1251" spans="1:12" ht="66">
      <c r="A1251" s="313">
        <v>113</v>
      </c>
      <c r="B1251" s="354">
        <f t="shared" si="1"/>
        <v>56</v>
      </c>
      <c r="C1251" s="318" t="s">
        <v>4984</v>
      </c>
      <c r="D1251" s="316" t="s">
        <v>2283</v>
      </c>
      <c r="E1251" s="322" t="s">
        <v>900</v>
      </c>
      <c r="F1251" s="316" t="s">
        <v>5092</v>
      </c>
      <c r="G1251" s="313" t="s">
        <v>4963</v>
      </c>
      <c r="H1251" s="313" t="s">
        <v>5032</v>
      </c>
      <c r="I1251" s="325">
        <v>662000</v>
      </c>
      <c r="J1251" s="325" t="s">
        <v>4479</v>
      </c>
      <c r="K1251" s="337" t="s">
        <v>5120</v>
      </c>
      <c r="L1251" s="321">
        <v>44000</v>
      </c>
    </row>
    <row r="1252" spans="1:12" ht="66">
      <c r="A1252" s="313">
        <v>113</v>
      </c>
      <c r="B1252" s="354">
        <f t="shared" si="1"/>
        <v>57</v>
      </c>
      <c r="C1252" s="318" t="s">
        <v>4985</v>
      </c>
      <c r="D1252" s="316" t="s">
        <v>2275</v>
      </c>
      <c r="E1252" s="322" t="s">
        <v>898</v>
      </c>
      <c r="F1252" s="316" t="s">
        <v>5071</v>
      </c>
      <c r="G1252" s="313" t="s">
        <v>4963</v>
      </c>
      <c r="H1252" s="313" t="s">
        <v>5033</v>
      </c>
      <c r="I1252" s="325">
        <v>860000</v>
      </c>
      <c r="J1252" s="325" t="s">
        <v>4479</v>
      </c>
      <c r="K1252" s="337" t="s">
        <v>5129</v>
      </c>
      <c r="L1252" s="321">
        <v>71000</v>
      </c>
    </row>
    <row r="1253" spans="1:12" ht="66">
      <c r="A1253" s="383">
        <v>113</v>
      </c>
      <c r="B1253" s="383">
        <f t="shared" si="1"/>
        <v>58</v>
      </c>
      <c r="C1253" s="383" t="s">
        <v>5517</v>
      </c>
      <c r="D1253" s="389" t="s">
        <v>1614</v>
      </c>
      <c r="E1253" s="389" t="s">
        <v>899</v>
      </c>
      <c r="F1253" s="389" t="s">
        <v>5340</v>
      </c>
      <c r="G1253" s="383" t="s">
        <v>4392</v>
      </c>
      <c r="H1253" s="383" t="s">
        <v>5339</v>
      </c>
      <c r="I1253" s="386">
        <v>781000</v>
      </c>
      <c r="J1253" s="383" t="s">
        <v>5341</v>
      </c>
      <c r="K1253" s="387" t="s">
        <v>5101</v>
      </c>
      <c r="L1253" s="388">
        <v>62000</v>
      </c>
    </row>
    <row r="1254" spans="1:12" ht="66">
      <c r="A1254" s="383">
        <v>113</v>
      </c>
      <c r="B1254" s="382">
        <f t="shared" si="0"/>
        <v>60</v>
      </c>
      <c r="C1254" s="383" t="s">
        <v>5516</v>
      </c>
      <c r="D1254" s="384" t="s">
        <v>2277</v>
      </c>
      <c r="E1254" s="384" t="s">
        <v>5096</v>
      </c>
      <c r="F1254" s="384" t="s">
        <v>5072</v>
      </c>
      <c r="G1254" s="385" t="s">
        <v>4963</v>
      </c>
      <c r="H1254" s="385" t="s">
        <v>5034</v>
      </c>
      <c r="I1254" s="386">
        <v>794000</v>
      </c>
      <c r="J1254" s="386" t="s">
        <v>5095</v>
      </c>
      <c r="K1254" s="387" t="s">
        <v>5243</v>
      </c>
      <c r="L1254" s="388">
        <v>64100</v>
      </c>
    </row>
    <row r="1255" spans="1:12" ht="66">
      <c r="A1255" s="313">
        <v>113</v>
      </c>
      <c r="B1255" s="354">
        <f>ROW(A58)</f>
        <v>58</v>
      </c>
      <c r="C1255" s="318" t="s">
        <v>4986</v>
      </c>
      <c r="D1255" s="316" t="s">
        <v>2283</v>
      </c>
      <c r="E1255" s="322" t="s">
        <v>898</v>
      </c>
      <c r="F1255" s="316" t="s">
        <v>5073</v>
      </c>
      <c r="G1255" s="313" t="s">
        <v>4971</v>
      </c>
      <c r="H1255" s="313" t="s">
        <v>5035</v>
      </c>
      <c r="I1255" s="325">
        <v>770000</v>
      </c>
      <c r="J1255" s="325" t="s">
        <v>4479</v>
      </c>
      <c r="K1255" s="337" t="s">
        <v>5134</v>
      </c>
      <c r="L1255" s="321">
        <v>59000</v>
      </c>
    </row>
    <row r="1256" spans="1:12" ht="49.5">
      <c r="A1256" s="313">
        <v>113</v>
      </c>
      <c r="B1256" s="354">
        <f t="shared" ref="B1256:B1294" si="2">ROW(A59)</f>
        <v>59</v>
      </c>
      <c r="C1256" s="318" t="s">
        <v>4987</v>
      </c>
      <c r="D1256" s="316" t="s">
        <v>2286</v>
      </c>
      <c r="E1256" s="322" t="s">
        <v>898</v>
      </c>
      <c r="F1256" s="316" t="s">
        <v>5074</v>
      </c>
      <c r="G1256" s="313" t="s">
        <v>4971</v>
      </c>
      <c r="H1256" s="313" t="s">
        <v>5036</v>
      </c>
      <c r="I1256" s="325">
        <v>610000</v>
      </c>
      <c r="J1256" s="325" t="s">
        <v>4479</v>
      </c>
      <c r="K1256" s="337" t="s">
        <v>5194</v>
      </c>
      <c r="L1256" s="321">
        <v>48000</v>
      </c>
    </row>
    <row r="1257" spans="1:12" ht="66">
      <c r="A1257" s="313">
        <v>113</v>
      </c>
      <c r="B1257" s="354">
        <f t="shared" si="2"/>
        <v>60</v>
      </c>
      <c r="C1257" s="318" t="s">
        <v>4988</v>
      </c>
      <c r="D1257" s="316" t="s">
        <v>2281</v>
      </c>
      <c r="E1257" s="322" t="s">
        <v>899</v>
      </c>
      <c r="F1257" s="316" t="s">
        <v>5059</v>
      </c>
      <c r="G1257" s="313" t="s">
        <v>5280</v>
      </c>
      <c r="H1257" s="313" t="s">
        <v>5037</v>
      </c>
      <c r="I1257" s="325">
        <v>630000</v>
      </c>
      <c r="J1257" s="325" t="s">
        <v>5095</v>
      </c>
      <c r="K1257" s="337" t="s">
        <v>5100</v>
      </c>
      <c r="L1257" s="321">
        <v>41000</v>
      </c>
    </row>
    <row r="1258" spans="1:12" ht="66">
      <c r="A1258" s="313">
        <v>113</v>
      </c>
      <c r="B1258" s="354">
        <f t="shared" si="2"/>
        <v>61</v>
      </c>
      <c r="C1258" s="318" t="s">
        <v>4989</v>
      </c>
      <c r="D1258" s="316" t="s">
        <v>2283</v>
      </c>
      <c r="E1258" s="322" t="s">
        <v>900</v>
      </c>
      <c r="F1258" s="316" t="s">
        <v>5060</v>
      </c>
      <c r="G1258" s="313" t="s">
        <v>5316</v>
      </c>
      <c r="H1258" s="313" t="s">
        <v>5038</v>
      </c>
      <c r="I1258" s="325">
        <v>856000</v>
      </c>
      <c r="J1258" s="325" t="s">
        <v>4479</v>
      </c>
      <c r="K1258" s="337" t="s">
        <v>5128</v>
      </c>
      <c r="L1258" s="321">
        <v>67000</v>
      </c>
    </row>
    <row r="1259" spans="1:12" ht="66">
      <c r="A1259" s="313">
        <v>113</v>
      </c>
      <c r="B1259" s="354">
        <f t="shared" si="2"/>
        <v>62</v>
      </c>
      <c r="C1259" s="318" t="s">
        <v>4990</v>
      </c>
      <c r="D1259" s="316" t="s">
        <v>1</v>
      </c>
      <c r="E1259" s="322" t="s">
        <v>898</v>
      </c>
      <c r="F1259" s="316" t="s">
        <v>5075</v>
      </c>
      <c r="G1259" s="313" t="s">
        <v>4963</v>
      </c>
      <c r="H1259" s="313" t="s">
        <v>5039</v>
      </c>
      <c r="I1259" s="325">
        <v>727000</v>
      </c>
      <c r="J1259" s="325" t="s">
        <v>4479</v>
      </c>
      <c r="K1259" s="337" t="s">
        <v>5195</v>
      </c>
      <c r="L1259" s="321">
        <v>55000</v>
      </c>
    </row>
    <row r="1260" spans="1:12" ht="66">
      <c r="A1260" s="313">
        <v>113</v>
      </c>
      <c r="B1260" s="354">
        <f t="shared" si="2"/>
        <v>63</v>
      </c>
      <c r="C1260" s="318" t="s">
        <v>1019</v>
      </c>
      <c r="D1260" s="316" t="s">
        <v>2286</v>
      </c>
      <c r="E1260" s="322" t="s">
        <v>900</v>
      </c>
      <c r="F1260" s="316" t="s">
        <v>5061</v>
      </c>
      <c r="G1260" s="313" t="s">
        <v>5298</v>
      </c>
      <c r="H1260" s="313" t="s">
        <v>5040</v>
      </c>
      <c r="I1260" s="325">
        <v>828000</v>
      </c>
      <c r="J1260" s="325" t="s">
        <v>4479</v>
      </c>
      <c r="K1260" s="337" t="s">
        <v>5105</v>
      </c>
      <c r="L1260" s="321">
        <v>66000</v>
      </c>
    </row>
    <row r="1261" spans="1:12" ht="66">
      <c r="A1261" s="313">
        <v>113</v>
      </c>
      <c r="B1261" s="354">
        <f t="shared" si="2"/>
        <v>64</v>
      </c>
      <c r="C1261" s="318" t="s">
        <v>4991</v>
      </c>
      <c r="D1261" s="316" t="s">
        <v>5001</v>
      </c>
      <c r="E1261" s="322" t="s">
        <v>900</v>
      </c>
      <c r="F1261" s="316" t="s">
        <v>5076</v>
      </c>
      <c r="G1261" s="313" t="s">
        <v>5262</v>
      </c>
      <c r="H1261" s="313" t="s">
        <v>5041</v>
      </c>
      <c r="I1261" s="325">
        <v>597000</v>
      </c>
      <c r="J1261" s="325" t="s">
        <v>4479</v>
      </c>
      <c r="K1261" s="337" t="s">
        <v>5106</v>
      </c>
      <c r="L1261" s="321">
        <v>34100</v>
      </c>
    </row>
    <row r="1262" spans="1:12" ht="66">
      <c r="A1262" s="313">
        <v>113</v>
      </c>
      <c r="B1262" s="354">
        <f t="shared" si="2"/>
        <v>65</v>
      </c>
      <c r="C1262" s="318" t="s">
        <v>4992</v>
      </c>
      <c r="D1262" s="316" t="s">
        <v>5001</v>
      </c>
      <c r="E1262" s="322" t="s">
        <v>899</v>
      </c>
      <c r="F1262" s="316" t="s">
        <v>5088</v>
      </c>
      <c r="G1262" s="313" t="s">
        <v>5318</v>
      </c>
      <c r="H1262" s="313" t="s">
        <v>5042</v>
      </c>
      <c r="I1262" s="325">
        <v>1133000</v>
      </c>
      <c r="J1262" s="325" t="s">
        <v>4479</v>
      </c>
      <c r="K1262" s="337" t="s">
        <v>5135</v>
      </c>
      <c r="L1262" s="321">
        <v>105300</v>
      </c>
    </row>
    <row r="1263" spans="1:12" ht="33">
      <c r="A1263" s="313">
        <v>113</v>
      </c>
      <c r="B1263" s="354">
        <f t="shared" si="2"/>
        <v>66</v>
      </c>
      <c r="C1263" s="318" t="s">
        <v>4993</v>
      </c>
      <c r="D1263" s="316" t="s">
        <v>2469</v>
      </c>
      <c r="E1263" s="322" t="s">
        <v>898</v>
      </c>
      <c r="F1263" s="316" t="s">
        <v>5086</v>
      </c>
      <c r="G1263" s="313" t="s">
        <v>5587</v>
      </c>
      <c r="H1263" s="313" t="s">
        <v>5043</v>
      </c>
      <c r="I1263" s="325">
        <v>840000</v>
      </c>
      <c r="J1263" s="325" t="s">
        <v>4479</v>
      </c>
      <c r="K1263" s="337" t="s">
        <v>5136</v>
      </c>
      <c r="L1263" s="321">
        <v>66000</v>
      </c>
    </row>
    <row r="1264" spans="1:12" ht="66">
      <c r="A1264" s="313">
        <v>113</v>
      </c>
      <c r="B1264" s="354">
        <f t="shared" si="2"/>
        <v>67</v>
      </c>
      <c r="C1264" s="318" t="s">
        <v>4994</v>
      </c>
      <c r="D1264" s="316" t="s">
        <v>2283</v>
      </c>
      <c r="E1264" s="322" t="s">
        <v>898</v>
      </c>
      <c r="F1264" s="316" t="s">
        <v>5093</v>
      </c>
      <c r="G1264" s="313" t="s">
        <v>4963</v>
      </c>
      <c r="H1264" s="313" t="s">
        <v>5044</v>
      </c>
      <c r="I1264" s="325">
        <v>620000</v>
      </c>
      <c r="J1264" s="325" t="s">
        <v>4479</v>
      </c>
      <c r="K1264" s="337" t="s">
        <v>5196</v>
      </c>
      <c r="L1264" s="321">
        <v>42000</v>
      </c>
    </row>
    <row r="1265" spans="1:12" ht="49.5">
      <c r="A1265" s="313">
        <v>113</v>
      </c>
      <c r="B1265" s="354">
        <f t="shared" si="2"/>
        <v>68</v>
      </c>
      <c r="C1265" s="318" t="s">
        <v>4877</v>
      </c>
      <c r="D1265" s="316" t="s">
        <v>2275</v>
      </c>
      <c r="E1265" s="322" t="s">
        <v>899</v>
      </c>
      <c r="F1265" s="316" t="s">
        <v>5094</v>
      </c>
      <c r="G1265" s="313" t="s">
        <v>5317</v>
      </c>
      <c r="H1265" s="313" t="s">
        <v>5045</v>
      </c>
      <c r="I1265" s="325">
        <v>826000</v>
      </c>
      <c r="J1265" s="325" t="s">
        <v>5095</v>
      </c>
      <c r="K1265" s="337" t="s">
        <v>5126</v>
      </c>
      <c r="L1265" s="321">
        <v>76000</v>
      </c>
    </row>
    <row r="1266" spans="1:12" ht="66">
      <c r="A1266" s="313">
        <v>113</v>
      </c>
      <c r="B1266" s="354">
        <f t="shared" si="2"/>
        <v>69</v>
      </c>
      <c r="C1266" s="318" t="s">
        <v>4995</v>
      </c>
      <c r="D1266" s="316" t="s">
        <v>2275</v>
      </c>
      <c r="E1266" s="322" t="s">
        <v>898</v>
      </c>
      <c r="F1266" s="316" t="s">
        <v>5062</v>
      </c>
      <c r="G1266" s="313" t="s">
        <v>5280</v>
      </c>
      <c r="H1266" s="313" t="s">
        <v>5046</v>
      </c>
      <c r="I1266" s="325">
        <v>759000</v>
      </c>
      <c r="J1266" s="325" t="s">
        <v>4479</v>
      </c>
      <c r="K1266" s="337" t="s">
        <v>5127</v>
      </c>
      <c r="L1266" s="321">
        <v>57000</v>
      </c>
    </row>
    <row r="1267" spans="1:12" ht="66">
      <c r="A1267" s="313">
        <v>113</v>
      </c>
      <c r="B1267" s="354">
        <f t="shared" si="2"/>
        <v>70</v>
      </c>
      <c r="C1267" s="318" t="s">
        <v>4996</v>
      </c>
      <c r="D1267" s="316" t="s">
        <v>2275</v>
      </c>
      <c r="E1267" s="322" t="s">
        <v>900</v>
      </c>
      <c r="F1267" s="316" t="s">
        <v>5083</v>
      </c>
      <c r="G1267" s="313" t="s">
        <v>5298</v>
      </c>
      <c r="H1267" s="313" t="s">
        <v>5047</v>
      </c>
      <c r="I1267" s="325">
        <v>762000</v>
      </c>
      <c r="J1267" s="325" t="s">
        <v>4479</v>
      </c>
      <c r="K1267" s="337" t="s">
        <v>5125</v>
      </c>
      <c r="L1267" s="321">
        <v>60000</v>
      </c>
    </row>
    <row r="1268" spans="1:12" ht="99">
      <c r="A1268" s="313">
        <v>113</v>
      </c>
      <c r="B1268" s="354">
        <f t="shared" si="2"/>
        <v>71</v>
      </c>
      <c r="C1268" s="318" t="s">
        <v>4997</v>
      </c>
      <c r="D1268" s="316" t="s">
        <v>2283</v>
      </c>
      <c r="E1268" s="322" t="s">
        <v>900</v>
      </c>
      <c r="F1268" s="316" t="s">
        <v>5087</v>
      </c>
      <c r="G1268" s="313" t="s">
        <v>5237</v>
      </c>
      <c r="H1268" s="313" t="s">
        <v>5048</v>
      </c>
      <c r="I1268" s="325">
        <v>768000</v>
      </c>
      <c r="J1268" s="325" t="s">
        <v>4479</v>
      </c>
      <c r="K1268" s="337" t="s">
        <v>5110</v>
      </c>
      <c r="L1268" s="321">
        <v>69800</v>
      </c>
    </row>
    <row r="1269" spans="1:12" ht="66">
      <c r="A1269" s="313">
        <v>113</v>
      </c>
      <c r="B1269" s="354">
        <f t="shared" si="2"/>
        <v>72</v>
      </c>
      <c r="C1269" s="318" t="s">
        <v>4998</v>
      </c>
      <c r="D1269" s="316" t="s">
        <v>1342</v>
      </c>
      <c r="E1269" s="322" t="s">
        <v>900</v>
      </c>
      <c r="F1269" s="316" t="s">
        <v>5084</v>
      </c>
      <c r="G1269" s="313" t="s">
        <v>5383</v>
      </c>
      <c r="H1269" s="313" t="s">
        <v>5049</v>
      </c>
      <c r="I1269" s="325">
        <v>965000</v>
      </c>
      <c r="J1269" s="325" t="s">
        <v>4479</v>
      </c>
      <c r="K1269" s="337" t="s">
        <v>5130</v>
      </c>
      <c r="L1269" s="321">
        <v>81000</v>
      </c>
    </row>
    <row r="1270" spans="1:12" ht="66">
      <c r="A1270" s="313">
        <v>113</v>
      </c>
      <c r="B1270" s="354">
        <f t="shared" si="2"/>
        <v>73</v>
      </c>
      <c r="C1270" s="318" t="s">
        <v>4999</v>
      </c>
      <c r="D1270" s="316" t="s">
        <v>2277</v>
      </c>
      <c r="E1270" s="322" t="s">
        <v>898</v>
      </c>
      <c r="F1270" s="316" t="s">
        <v>5077</v>
      </c>
      <c r="G1270" s="313" t="s">
        <v>5498</v>
      </c>
      <c r="H1270" s="313" t="s">
        <v>5050</v>
      </c>
      <c r="I1270" s="325">
        <v>651000</v>
      </c>
      <c r="J1270" s="325" t="s">
        <v>4479</v>
      </c>
      <c r="K1270" s="337" t="s">
        <v>5197</v>
      </c>
      <c r="L1270" s="321">
        <v>45300</v>
      </c>
    </row>
    <row r="1271" spans="1:12" ht="66">
      <c r="A1271" s="313">
        <v>113</v>
      </c>
      <c r="B1271" s="354">
        <f t="shared" si="2"/>
        <v>74</v>
      </c>
      <c r="C1271" s="318" t="s">
        <v>5000</v>
      </c>
      <c r="D1271" s="316" t="s">
        <v>1342</v>
      </c>
      <c r="E1271" s="322" t="s">
        <v>898</v>
      </c>
      <c r="F1271" s="316" t="s">
        <v>5078</v>
      </c>
      <c r="G1271" s="313" t="s">
        <v>5326</v>
      </c>
      <c r="H1271" s="313" t="s">
        <v>5051</v>
      </c>
      <c r="I1271" s="325">
        <v>653000</v>
      </c>
      <c r="J1271" s="325" t="s">
        <v>4479</v>
      </c>
      <c r="K1271" s="337" t="s">
        <v>5131</v>
      </c>
      <c r="L1271" s="321">
        <v>43400</v>
      </c>
    </row>
    <row r="1272" spans="1:12" ht="66">
      <c r="A1272" s="313">
        <v>113</v>
      </c>
      <c r="B1272" s="354">
        <f t="shared" si="2"/>
        <v>75</v>
      </c>
      <c r="C1272" s="318" t="s">
        <v>5138</v>
      </c>
      <c r="D1272" s="316" t="s">
        <v>2</v>
      </c>
      <c r="E1272" s="322" t="s">
        <v>898</v>
      </c>
      <c r="F1272" s="316" t="s">
        <v>5063</v>
      </c>
      <c r="G1272" s="313" t="s">
        <v>4392</v>
      </c>
      <c r="H1272" s="313" t="s">
        <v>5052</v>
      </c>
      <c r="I1272" s="325">
        <v>693000</v>
      </c>
      <c r="J1272" s="325" t="s">
        <v>5139</v>
      </c>
      <c r="K1272" s="337" t="s">
        <v>5198</v>
      </c>
      <c r="L1272" s="321">
        <v>48400</v>
      </c>
    </row>
    <row r="1273" spans="1:12" ht="82.5">
      <c r="A1273" s="313">
        <v>113</v>
      </c>
      <c r="B1273" s="354">
        <f t="shared" si="2"/>
        <v>76</v>
      </c>
      <c r="C1273" s="318" t="s">
        <v>5140</v>
      </c>
      <c r="D1273" s="316" t="s">
        <v>5141</v>
      </c>
      <c r="E1273" s="322" t="s">
        <v>5137</v>
      </c>
      <c r="F1273" s="316" t="s">
        <v>5142</v>
      </c>
      <c r="G1273" s="313" t="s">
        <v>4392</v>
      </c>
      <c r="H1273" s="313" t="s">
        <v>5143</v>
      </c>
      <c r="I1273" s="325">
        <v>714000</v>
      </c>
      <c r="J1273" s="325" t="s">
        <v>5144</v>
      </c>
      <c r="K1273" s="337" t="s">
        <v>5199</v>
      </c>
      <c r="L1273" s="321">
        <v>51000</v>
      </c>
    </row>
    <row r="1274" spans="1:12" ht="66">
      <c r="A1274" s="313">
        <v>113</v>
      </c>
      <c r="B1274" s="354">
        <f t="shared" si="2"/>
        <v>77</v>
      </c>
      <c r="C1274" s="318" t="s">
        <v>5146</v>
      </c>
      <c r="D1274" s="316" t="s">
        <v>923</v>
      </c>
      <c r="E1274" s="322" t="s">
        <v>898</v>
      </c>
      <c r="F1274" s="316" t="s">
        <v>5275</v>
      </c>
      <c r="G1274" s="313" t="s">
        <v>5276</v>
      </c>
      <c r="H1274" s="313" t="s">
        <v>5151</v>
      </c>
      <c r="I1274" s="325">
        <v>1039000</v>
      </c>
      <c r="J1274" s="325" t="s">
        <v>3640</v>
      </c>
      <c r="K1274" s="337" t="s">
        <v>5200</v>
      </c>
      <c r="L1274" s="321">
        <v>91000</v>
      </c>
    </row>
    <row r="1275" spans="1:12" ht="82.5">
      <c r="A1275" s="313">
        <v>113</v>
      </c>
      <c r="B1275" s="354">
        <f t="shared" si="2"/>
        <v>78</v>
      </c>
      <c r="C1275" s="318" t="s">
        <v>5148</v>
      </c>
      <c r="D1275" s="316" t="s">
        <v>5169</v>
      </c>
      <c r="E1275" s="322" t="s">
        <v>5149</v>
      </c>
      <c r="F1275" s="316" t="s">
        <v>5150</v>
      </c>
      <c r="G1275" s="313" t="s">
        <v>5311</v>
      </c>
      <c r="H1275" s="313" t="s">
        <v>5147</v>
      </c>
      <c r="I1275" s="325">
        <v>770000</v>
      </c>
      <c r="J1275" s="325" t="s">
        <v>5152</v>
      </c>
      <c r="K1275" s="337" t="s">
        <v>5201</v>
      </c>
      <c r="L1275" s="321">
        <v>57300</v>
      </c>
    </row>
    <row r="1276" spans="1:12" ht="82.5">
      <c r="A1276" s="313">
        <v>113</v>
      </c>
      <c r="B1276" s="354">
        <f t="shared" si="2"/>
        <v>79</v>
      </c>
      <c r="C1276" s="318" t="s">
        <v>2803</v>
      </c>
      <c r="D1276" s="316" t="s">
        <v>2805</v>
      </c>
      <c r="E1276" s="322" t="s">
        <v>5187</v>
      </c>
      <c r="F1276" s="316" t="s">
        <v>5178</v>
      </c>
      <c r="G1276" s="313" t="s">
        <v>5262</v>
      </c>
      <c r="H1276" s="313" t="s">
        <v>5160</v>
      </c>
      <c r="I1276" s="325">
        <v>715000</v>
      </c>
      <c r="J1276" s="325" t="s">
        <v>5188</v>
      </c>
      <c r="K1276" s="337" t="s">
        <v>5202</v>
      </c>
      <c r="L1276" s="321">
        <v>45000</v>
      </c>
    </row>
    <row r="1277" spans="1:12" ht="49.5">
      <c r="A1277" s="313">
        <v>113</v>
      </c>
      <c r="B1277" s="354">
        <f t="shared" si="2"/>
        <v>80</v>
      </c>
      <c r="C1277" s="318" t="s">
        <v>5154</v>
      </c>
      <c r="D1277" s="316" t="s">
        <v>5170</v>
      </c>
      <c r="E1277" s="322" t="s">
        <v>900</v>
      </c>
      <c r="F1277" s="316" t="s">
        <v>5179</v>
      </c>
      <c r="G1277" s="313" t="s">
        <v>5298</v>
      </c>
      <c r="H1277" s="313" t="s">
        <v>5161</v>
      </c>
      <c r="I1277" s="325">
        <v>470000</v>
      </c>
      <c r="J1277" s="325" t="s">
        <v>5188</v>
      </c>
      <c r="K1277" s="337" t="s">
        <v>5203</v>
      </c>
      <c r="L1277" s="321">
        <v>30000</v>
      </c>
    </row>
    <row r="1278" spans="1:12" ht="49.5">
      <c r="A1278" s="313">
        <v>113</v>
      </c>
      <c r="B1278" s="354">
        <f t="shared" si="2"/>
        <v>81</v>
      </c>
      <c r="C1278" s="318" t="s">
        <v>4764</v>
      </c>
      <c r="D1278" s="316" t="s">
        <v>5171</v>
      </c>
      <c r="E1278" s="322" t="s">
        <v>5167</v>
      </c>
      <c r="F1278" s="316" t="s">
        <v>5180</v>
      </c>
      <c r="G1278" s="313" t="s">
        <v>5262</v>
      </c>
      <c r="H1278" s="313" t="s">
        <v>5376</v>
      </c>
      <c r="I1278" s="325">
        <v>678000</v>
      </c>
      <c r="J1278" s="325" t="s">
        <v>5188</v>
      </c>
      <c r="K1278" s="337" t="s">
        <v>5204</v>
      </c>
      <c r="L1278" s="321">
        <v>57000</v>
      </c>
    </row>
    <row r="1279" spans="1:12" ht="49.5">
      <c r="A1279" s="313">
        <v>113</v>
      </c>
      <c r="B1279" s="354">
        <f t="shared" si="2"/>
        <v>82</v>
      </c>
      <c r="C1279" s="318" t="s">
        <v>5155</v>
      </c>
      <c r="D1279" s="316" t="s">
        <v>5172</v>
      </c>
      <c r="E1279" s="322" t="s">
        <v>5177</v>
      </c>
      <c r="F1279" s="316" t="s">
        <v>5181</v>
      </c>
      <c r="G1279" s="313" t="s">
        <v>4392</v>
      </c>
      <c r="H1279" s="313" t="s">
        <v>5162</v>
      </c>
      <c r="I1279" s="325">
        <v>667000</v>
      </c>
      <c r="J1279" s="325" t="s">
        <v>5188</v>
      </c>
      <c r="K1279" s="337" t="s">
        <v>5205</v>
      </c>
      <c r="L1279" s="321">
        <v>55000</v>
      </c>
    </row>
    <row r="1280" spans="1:12" ht="49.5">
      <c r="A1280" s="313">
        <v>113</v>
      </c>
      <c r="B1280" s="354">
        <f t="shared" si="2"/>
        <v>83</v>
      </c>
      <c r="C1280" s="318" t="s">
        <v>5156</v>
      </c>
      <c r="D1280" s="316" t="s">
        <v>5174</v>
      </c>
      <c r="E1280" s="322" t="s">
        <v>5168</v>
      </c>
      <c r="F1280" s="316" t="s">
        <v>5182</v>
      </c>
      <c r="G1280" s="313" t="s">
        <v>5328</v>
      </c>
      <c r="H1280" s="313" t="s">
        <v>5163</v>
      </c>
      <c r="I1280" s="325">
        <v>633000</v>
      </c>
      <c r="J1280" s="325" t="s">
        <v>5188</v>
      </c>
      <c r="K1280" s="337" t="s">
        <v>5206</v>
      </c>
      <c r="L1280" s="321">
        <v>51000</v>
      </c>
    </row>
    <row r="1281" spans="1:15" ht="66">
      <c r="A1281" s="313">
        <v>113</v>
      </c>
      <c r="B1281" s="354">
        <f t="shared" si="2"/>
        <v>84</v>
      </c>
      <c r="C1281" s="318" t="s">
        <v>1210</v>
      </c>
      <c r="D1281" s="316" t="s">
        <v>5173</v>
      </c>
      <c r="E1281" s="322" t="s">
        <v>5168</v>
      </c>
      <c r="F1281" s="316" t="s">
        <v>5183</v>
      </c>
      <c r="G1281" s="313" t="s">
        <v>5330</v>
      </c>
      <c r="H1281" s="313" t="s">
        <v>5230</v>
      </c>
      <c r="I1281" s="325">
        <v>738000</v>
      </c>
      <c r="J1281" s="325" t="s">
        <v>5188</v>
      </c>
      <c r="K1281" s="337" t="s">
        <v>5207</v>
      </c>
      <c r="L1281" s="321">
        <v>52300</v>
      </c>
    </row>
    <row r="1282" spans="1:15" ht="49.5">
      <c r="A1282" s="313">
        <v>113</v>
      </c>
      <c r="B1282" s="354">
        <f t="shared" si="2"/>
        <v>85</v>
      </c>
      <c r="C1282" s="318" t="s">
        <v>5157</v>
      </c>
      <c r="D1282" s="316" t="s">
        <v>5175</v>
      </c>
      <c r="E1282" s="322" t="s">
        <v>898</v>
      </c>
      <c r="F1282" s="316" t="s">
        <v>5184</v>
      </c>
      <c r="G1282" s="313" t="s">
        <v>5320</v>
      </c>
      <c r="H1282" s="313" t="s">
        <v>5164</v>
      </c>
      <c r="I1282" s="325">
        <v>616000</v>
      </c>
      <c r="J1282" s="325" t="s">
        <v>5188</v>
      </c>
      <c r="K1282" s="337" t="s">
        <v>5208</v>
      </c>
      <c r="L1282" s="321">
        <v>48500</v>
      </c>
    </row>
    <row r="1283" spans="1:15" ht="49.5">
      <c r="A1283" s="313">
        <v>113</v>
      </c>
      <c r="B1283" s="354">
        <f t="shared" si="2"/>
        <v>86</v>
      </c>
      <c r="C1283" s="318" t="s">
        <v>5158</v>
      </c>
      <c r="D1283" s="316" t="s">
        <v>5172</v>
      </c>
      <c r="E1283" s="322" t="s">
        <v>5187</v>
      </c>
      <c r="F1283" s="316" t="s">
        <v>5185</v>
      </c>
      <c r="G1283" s="313" t="s">
        <v>5321</v>
      </c>
      <c r="H1283" s="313" t="s">
        <v>5165</v>
      </c>
      <c r="I1283" s="325">
        <v>616000</v>
      </c>
      <c r="J1283" s="325" t="s">
        <v>4254</v>
      </c>
      <c r="K1283" s="337" t="s">
        <v>5209</v>
      </c>
      <c r="L1283" s="321">
        <v>49000</v>
      </c>
    </row>
    <row r="1284" spans="1:15" ht="66">
      <c r="A1284" s="313">
        <v>113</v>
      </c>
      <c r="B1284" s="354">
        <f t="shared" si="2"/>
        <v>87</v>
      </c>
      <c r="C1284" s="318" t="s">
        <v>5159</v>
      </c>
      <c r="D1284" s="316" t="s">
        <v>5176</v>
      </c>
      <c r="E1284" s="322" t="s">
        <v>2154</v>
      </c>
      <c r="F1284" s="316" t="s">
        <v>5186</v>
      </c>
      <c r="G1284" s="313" t="s">
        <v>5237</v>
      </c>
      <c r="H1284" s="313" t="s">
        <v>5166</v>
      </c>
      <c r="I1284" s="325">
        <v>613000</v>
      </c>
      <c r="J1284" s="325" t="s">
        <v>4254</v>
      </c>
      <c r="K1284" s="337" t="s">
        <v>5210</v>
      </c>
      <c r="L1284" s="321">
        <v>38000</v>
      </c>
      <c r="M1284"/>
      <c r="N1284"/>
      <c r="O1284"/>
    </row>
    <row r="1285" spans="1:15" ht="66">
      <c r="A1285" s="313">
        <v>113</v>
      </c>
      <c r="B1285" s="354">
        <f t="shared" si="2"/>
        <v>88</v>
      </c>
      <c r="C1285" s="318" t="s">
        <v>5191</v>
      </c>
      <c r="D1285" s="316" t="s">
        <v>1040</v>
      </c>
      <c r="E1285" s="322" t="s">
        <v>899</v>
      </c>
      <c r="F1285" s="316" t="s">
        <v>5192</v>
      </c>
      <c r="G1285" s="313" t="s">
        <v>4392</v>
      </c>
      <c r="H1285" s="313" t="s">
        <v>5189</v>
      </c>
      <c r="I1285" s="325">
        <v>792000</v>
      </c>
      <c r="J1285" s="325" t="s">
        <v>5190</v>
      </c>
      <c r="K1285" s="337" t="s">
        <v>5211</v>
      </c>
      <c r="L1285" s="321">
        <v>72000</v>
      </c>
      <c r="M1285"/>
      <c r="N1285"/>
      <c r="O1285"/>
    </row>
    <row r="1286" spans="1:15">
      <c r="A1286" s="313">
        <v>113</v>
      </c>
      <c r="B1286" s="354">
        <f t="shared" si="2"/>
        <v>89</v>
      </c>
      <c r="C1286" s="318" t="s">
        <v>5218</v>
      </c>
      <c r="D1286" s="316" t="s">
        <v>5219</v>
      </c>
      <c r="E1286" s="322" t="s">
        <v>898</v>
      </c>
      <c r="F1286" s="316" t="s">
        <v>5220</v>
      </c>
      <c r="G1286" s="313" t="s">
        <v>5221</v>
      </c>
      <c r="H1286" s="313" t="s">
        <v>5217</v>
      </c>
      <c r="I1286" s="325">
        <v>532000</v>
      </c>
      <c r="J1286" s="325" t="s">
        <v>5222</v>
      </c>
      <c r="K1286" s="337"/>
      <c r="L1286" s="321">
        <v>38000</v>
      </c>
      <c r="M1286"/>
      <c r="N1286"/>
      <c r="O1286"/>
    </row>
    <row r="1287" spans="1:15">
      <c r="A1287" s="313">
        <v>113</v>
      </c>
      <c r="B1287" s="354">
        <f t="shared" si="2"/>
        <v>90</v>
      </c>
      <c r="C1287" s="318" t="s">
        <v>5225</v>
      </c>
      <c r="D1287" s="316" t="s">
        <v>5226</v>
      </c>
      <c r="E1287" s="322" t="s">
        <v>5227</v>
      </c>
      <c r="F1287" s="316" t="s">
        <v>5228</v>
      </c>
      <c r="G1287" s="313" t="s">
        <v>5262</v>
      </c>
      <c r="H1287" s="313" t="s">
        <v>5229</v>
      </c>
      <c r="I1287" s="325">
        <v>850000</v>
      </c>
      <c r="J1287" s="325" t="s">
        <v>4479</v>
      </c>
      <c r="K1287" s="337" t="s">
        <v>5224</v>
      </c>
      <c r="L1287" s="321">
        <v>66000</v>
      </c>
      <c r="M1287"/>
      <c r="N1287"/>
      <c r="O1287"/>
    </row>
    <row r="1288" spans="1:15">
      <c r="A1288" s="313">
        <v>113</v>
      </c>
      <c r="B1288" s="354">
        <f t="shared" si="2"/>
        <v>91</v>
      </c>
      <c r="C1288" s="318" t="s">
        <v>5231</v>
      </c>
      <c r="D1288" s="316" t="s">
        <v>1859</v>
      </c>
      <c r="E1288" s="322" t="s">
        <v>5232</v>
      </c>
      <c r="F1288" s="316" t="s">
        <v>5233</v>
      </c>
      <c r="G1288" s="313" t="s">
        <v>5588</v>
      </c>
      <c r="H1288" s="313" t="s">
        <v>5234</v>
      </c>
      <c r="I1288" s="325">
        <v>666000</v>
      </c>
      <c r="J1288" s="325" t="s">
        <v>5235</v>
      </c>
      <c r="K1288" s="337"/>
      <c r="L1288" s="321">
        <v>46000</v>
      </c>
      <c r="M1288"/>
      <c r="N1288"/>
      <c r="O1288"/>
    </row>
    <row r="1289" spans="1:15" ht="33">
      <c r="A1289" s="372">
        <v>113</v>
      </c>
      <c r="B1289" s="372">
        <f t="shared" si="2"/>
        <v>92</v>
      </c>
      <c r="C1289" s="372" t="s">
        <v>5245</v>
      </c>
      <c r="D1289" s="373" t="s">
        <v>964</v>
      </c>
      <c r="E1289" s="373" t="s">
        <v>899</v>
      </c>
      <c r="F1289" s="381" t="s">
        <v>5247</v>
      </c>
      <c r="G1289" s="375" t="s">
        <v>5253</v>
      </c>
      <c r="H1289" s="372" t="s">
        <v>5246</v>
      </c>
      <c r="I1289" s="376">
        <v>724000</v>
      </c>
      <c r="J1289" s="376" t="s">
        <v>4868</v>
      </c>
      <c r="K1289" s="377" t="s">
        <v>5272</v>
      </c>
      <c r="L1289" s="378">
        <v>38000</v>
      </c>
      <c r="M1289"/>
      <c r="N1289"/>
      <c r="O1289"/>
    </row>
    <row r="1290" spans="1:15" ht="49.5">
      <c r="A1290" s="372">
        <v>113</v>
      </c>
      <c r="B1290" s="372">
        <f t="shared" si="2"/>
        <v>93</v>
      </c>
      <c r="C1290" s="372" t="s">
        <v>5285</v>
      </c>
      <c r="D1290" s="373" t="s">
        <v>939</v>
      </c>
      <c r="E1290" s="373" t="s">
        <v>900</v>
      </c>
      <c r="F1290" s="381" t="s">
        <v>5249</v>
      </c>
      <c r="G1290" s="375" t="s">
        <v>5253</v>
      </c>
      <c r="H1290" s="372" t="s">
        <v>5248</v>
      </c>
      <c r="I1290" s="376">
        <v>703280</v>
      </c>
      <c r="J1290" s="376" t="s">
        <v>4868</v>
      </c>
      <c r="K1290" s="377" t="s">
        <v>5271</v>
      </c>
      <c r="L1290" s="400" t="s">
        <v>5286</v>
      </c>
      <c r="M1290"/>
      <c r="N1290"/>
      <c r="O1290"/>
    </row>
    <row r="1291" spans="1:15" ht="33">
      <c r="A1291" s="372">
        <v>113</v>
      </c>
      <c r="B1291" s="372">
        <f t="shared" si="2"/>
        <v>94</v>
      </c>
      <c r="C1291" s="372" t="s">
        <v>4994</v>
      </c>
      <c r="D1291" s="373" t="s">
        <v>5250</v>
      </c>
      <c r="E1291" s="373" t="s">
        <v>898</v>
      </c>
      <c r="F1291" s="381" t="s">
        <v>5252</v>
      </c>
      <c r="G1291" s="375" t="s">
        <v>5594</v>
      </c>
      <c r="H1291" s="372" t="s">
        <v>5251</v>
      </c>
      <c r="I1291" s="376">
        <v>800000</v>
      </c>
      <c r="J1291" s="376" t="s">
        <v>4868</v>
      </c>
      <c r="K1291" s="377" t="s">
        <v>5270</v>
      </c>
      <c r="L1291" s="378">
        <v>70000</v>
      </c>
      <c r="M1291"/>
      <c r="N1291"/>
      <c r="O1291"/>
    </row>
    <row r="1292" spans="1:15" customFormat="1">
      <c r="A1292" s="313">
        <v>113</v>
      </c>
      <c r="B1292" s="354">
        <f t="shared" si="2"/>
        <v>95</v>
      </c>
      <c r="C1292" s="318" t="s">
        <v>3669</v>
      </c>
      <c r="D1292" s="316" t="s">
        <v>3097</v>
      </c>
      <c r="E1292" s="322" t="s">
        <v>898</v>
      </c>
      <c r="F1292" s="316" t="s">
        <v>5255</v>
      </c>
      <c r="G1292" s="313" t="s">
        <v>4392</v>
      </c>
      <c r="H1292" s="313" t="s">
        <v>5256</v>
      </c>
      <c r="I1292" s="325">
        <v>443000</v>
      </c>
      <c r="J1292" s="325" t="s">
        <v>4479</v>
      </c>
      <c r="K1292" s="337"/>
      <c r="L1292" s="321">
        <v>11400</v>
      </c>
    </row>
    <row r="1293" spans="1:15" customFormat="1">
      <c r="A1293" s="313">
        <v>113</v>
      </c>
      <c r="B1293" s="354">
        <f t="shared" si="2"/>
        <v>96</v>
      </c>
      <c r="C1293" s="318" t="s">
        <v>5257</v>
      </c>
      <c r="D1293" s="316" t="s">
        <v>5258</v>
      </c>
      <c r="E1293" s="322" t="s">
        <v>486</v>
      </c>
      <c r="F1293" s="316" t="s">
        <v>5259</v>
      </c>
      <c r="G1293" s="313" t="s">
        <v>5265</v>
      </c>
      <c r="H1293" s="313" t="s">
        <v>5260</v>
      </c>
      <c r="I1293" s="325">
        <v>641000</v>
      </c>
      <c r="J1293" s="325" t="s">
        <v>4479</v>
      </c>
      <c r="K1293" s="337" t="s">
        <v>5261</v>
      </c>
      <c r="L1293" s="321">
        <v>52300</v>
      </c>
    </row>
    <row r="1294" spans="1:15" customFormat="1">
      <c r="A1294" s="313">
        <v>113</v>
      </c>
      <c r="B1294" s="354">
        <f t="shared" si="2"/>
        <v>97</v>
      </c>
      <c r="C1294" s="318" t="s">
        <v>5263</v>
      </c>
      <c r="D1294" s="316" t="s">
        <v>1614</v>
      </c>
      <c r="E1294" s="322" t="s">
        <v>898</v>
      </c>
      <c r="F1294" s="316" t="s">
        <v>5264</v>
      </c>
      <c r="G1294" s="313" t="s">
        <v>5265</v>
      </c>
      <c r="H1294" s="313" t="s">
        <v>5338</v>
      </c>
      <c r="I1294" s="325">
        <v>722000</v>
      </c>
      <c r="J1294" s="325" t="s">
        <v>5190</v>
      </c>
      <c r="K1294" s="337" t="s">
        <v>5266</v>
      </c>
      <c r="L1294" s="321">
        <v>52000</v>
      </c>
    </row>
    <row r="1295" spans="1:15">
      <c r="A1295" s="371"/>
      <c r="B1295" s="371"/>
      <c r="C1295" s="96"/>
      <c r="H1295" s="96"/>
      <c r="I1295" s="380">
        <f>SUM(I1255:I1294,I1197:I1252,I1195)</f>
        <v>75097280</v>
      </c>
      <c r="J1295" s="130" t="s">
        <v>5484</v>
      </c>
    </row>
    <row r="1296" spans="1:15" ht="66">
      <c r="A1296" s="313">
        <v>114</v>
      </c>
      <c r="B1296" s="313">
        <f>ROW(A1)</f>
        <v>1</v>
      </c>
      <c r="C1296" s="330" t="s">
        <v>5493</v>
      </c>
      <c r="D1296" s="322" t="s">
        <v>5492</v>
      </c>
      <c r="E1296" s="322" t="s">
        <v>4421</v>
      </c>
      <c r="F1296" s="323" t="s">
        <v>4458</v>
      </c>
      <c r="G1296" s="324" t="s">
        <v>4437</v>
      </c>
      <c r="H1296" s="313" t="s">
        <v>5486</v>
      </c>
      <c r="I1296" s="325">
        <v>950000</v>
      </c>
      <c r="J1296" s="325" t="s">
        <v>3960</v>
      </c>
      <c r="K1296" s="337" t="s">
        <v>4428</v>
      </c>
      <c r="L1296" s="321">
        <v>93800</v>
      </c>
    </row>
    <row r="1297" spans="1:14" ht="49.5">
      <c r="A1297" s="313">
        <v>114</v>
      </c>
      <c r="B1297" s="313">
        <f t="shared" ref="B1297:B1302" si="3">ROW(A2)</f>
        <v>2</v>
      </c>
      <c r="C1297" s="330" t="s">
        <v>2317</v>
      </c>
      <c r="D1297" s="322" t="s">
        <v>4431</v>
      </c>
      <c r="E1297" s="322" t="s">
        <v>1338</v>
      </c>
      <c r="F1297" s="323" t="s">
        <v>4436</v>
      </c>
      <c r="G1297" s="324" t="s">
        <v>4438</v>
      </c>
      <c r="H1297" s="313" t="s">
        <v>5487</v>
      </c>
      <c r="I1297" s="325">
        <v>714000</v>
      </c>
      <c r="J1297" s="325" t="s">
        <v>3174</v>
      </c>
      <c r="K1297" s="337" t="s">
        <v>4905</v>
      </c>
      <c r="L1297" s="321">
        <v>69400</v>
      </c>
    </row>
    <row r="1298" spans="1:14" ht="66">
      <c r="A1298" s="313">
        <v>114</v>
      </c>
      <c r="B1298" s="313">
        <f t="shared" si="3"/>
        <v>3</v>
      </c>
      <c r="C1298" s="330" t="s">
        <v>1084</v>
      </c>
      <c r="D1298" s="322" t="s">
        <v>964</v>
      </c>
      <c r="E1298" s="322" t="s">
        <v>4499</v>
      </c>
      <c r="F1298" s="323" t="s">
        <v>4515</v>
      </c>
      <c r="G1298" s="324" t="s">
        <v>4516</v>
      </c>
      <c r="H1298" s="313" t="s">
        <v>4511</v>
      </c>
      <c r="I1298" s="325">
        <v>1285000</v>
      </c>
      <c r="J1298" s="325" t="s">
        <v>4512</v>
      </c>
      <c r="K1298" s="337" t="s">
        <v>4906</v>
      </c>
      <c r="L1298" s="321">
        <v>130700</v>
      </c>
    </row>
    <row r="1299" spans="1:14" ht="66">
      <c r="A1299" s="313">
        <v>114</v>
      </c>
      <c r="B1299" s="313">
        <f t="shared" si="3"/>
        <v>4</v>
      </c>
      <c r="C1299" s="330" t="s">
        <v>5494</v>
      </c>
      <c r="D1299" s="322" t="s">
        <v>3097</v>
      </c>
      <c r="E1299" s="322" t="s">
        <v>898</v>
      </c>
      <c r="F1299" s="323" t="s">
        <v>4888</v>
      </c>
      <c r="G1299" s="324" t="s">
        <v>4892</v>
      </c>
      <c r="H1299" s="313" t="s">
        <v>4893</v>
      </c>
      <c r="I1299" s="325">
        <v>949000</v>
      </c>
      <c r="J1299" s="325" t="s">
        <v>4891</v>
      </c>
      <c r="K1299" s="337" t="s">
        <v>4910</v>
      </c>
      <c r="L1299" s="321">
        <v>79000</v>
      </c>
    </row>
    <row r="1300" spans="1:14" ht="66">
      <c r="A1300" s="313">
        <v>114</v>
      </c>
      <c r="B1300" s="313">
        <f t="shared" si="3"/>
        <v>5</v>
      </c>
      <c r="C1300" s="330" t="s">
        <v>5495</v>
      </c>
      <c r="D1300" s="322" t="s">
        <v>4917</v>
      </c>
      <c r="E1300" s="322" t="s">
        <v>4896</v>
      </c>
      <c r="F1300" s="322" t="s">
        <v>4897</v>
      </c>
      <c r="G1300" s="324" t="s">
        <v>4892</v>
      </c>
      <c r="H1300" s="313" t="s">
        <v>5488</v>
      </c>
      <c r="I1300" s="325">
        <v>716000</v>
      </c>
      <c r="J1300" s="325" t="s">
        <v>4894</v>
      </c>
      <c r="K1300" s="337" t="s">
        <v>4911</v>
      </c>
      <c r="L1300" s="321">
        <v>55000</v>
      </c>
    </row>
    <row r="1301" spans="1:14" ht="66">
      <c r="A1301" s="313">
        <v>114</v>
      </c>
      <c r="B1301" s="313">
        <f t="shared" si="3"/>
        <v>6</v>
      </c>
      <c r="C1301" s="330" t="s">
        <v>5496</v>
      </c>
      <c r="D1301" s="316" t="s">
        <v>4918</v>
      </c>
      <c r="E1301" s="322" t="s">
        <v>900</v>
      </c>
      <c r="F1301" s="316" t="s">
        <v>4901</v>
      </c>
      <c r="G1301" s="324" t="s">
        <v>4892</v>
      </c>
      <c r="H1301" s="313" t="s">
        <v>5489</v>
      </c>
      <c r="I1301" s="325">
        <v>1086000</v>
      </c>
      <c r="J1301" s="325" t="s">
        <v>4894</v>
      </c>
      <c r="K1301" s="337" t="s">
        <v>4912</v>
      </c>
      <c r="L1301" s="321">
        <v>97000</v>
      </c>
    </row>
    <row r="1302" spans="1:14" ht="66">
      <c r="A1302" s="313">
        <v>114</v>
      </c>
      <c r="B1302" s="313">
        <f t="shared" si="3"/>
        <v>7</v>
      </c>
      <c r="C1302" s="330" t="s">
        <v>5497</v>
      </c>
      <c r="D1302" s="316" t="s">
        <v>4920</v>
      </c>
      <c r="E1302" s="322" t="s">
        <v>900</v>
      </c>
      <c r="F1302" s="316" t="s">
        <v>4921</v>
      </c>
      <c r="G1302" s="313" t="s">
        <v>4925</v>
      </c>
      <c r="H1302" s="313" t="s">
        <v>5490</v>
      </c>
      <c r="I1302" s="325">
        <v>990000</v>
      </c>
      <c r="J1302" s="325" t="s">
        <v>4923</v>
      </c>
      <c r="K1302" s="337" t="s">
        <v>4956</v>
      </c>
      <c r="L1302" s="321">
        <v>90000</v>
      </c>
      <c r="M1302"/>
      <c r="N1302"/>
    </row>
    <row r="1303" spans="1:14">
      <c r="A1303" s="313">
        <v>114</v>
      </c>
      <c r="B1303" s="313">
        <v>8</v>
      </c>
      <c r="C1303" s="330" t="s">
        <v>5267</v>
      </c>
      <c r="D1303" s="316" t="s">
        <v>5284</v>
      </c>
      <c r="E1303" s="322" t="s">
        <v>899</v>
      </c>
      <c r="F1303" s="316" t="s">
        <v>5268</v>
      </c>
      <c r="G1303" s="313" t="s">
        <v>4437</v>
      </c>
      <c r="H1303" s="313" t="s">
        <v>5342</v>
      </c>
      <c r="I1303" s="398">
        <v>1000000</v>
      </c>
      <c r="J1303" s="325" t="s">
        <v>3960</v>
      </c>
      <c r="K1303" s="337"/>
      <c r="L1303" s="399">
        <v>88000</v>
      </c>
      <c r="M1303"/>
      <c r="N1303"/>
    </row>
    <row r="1304" spans="1:14" ht="33">
      <c r="A1304" s="403">
        <v>114</v>
      </c>
      <c r="B1304" s="372">
        <v>9</v>
      </c>
      <c r="C1304" s="376" t="s">
        <v>5290</v>
      </c>
      <c r="D1304" s="373" t="s">
        <v>5296</v>
      </c>
      <c r="E1304" s="373" t="s">
        <v>900</v>
      </c>
      <c r="F1304" s="381" t="s">
        <v>5315</v>
      </c>
      <c r="G1304" s="375" t="s">
        <v>5414</v>
      </c>
      <c r="H1304" s="376" t="s">
        <v>5287</v>
      </c>
      <c r="I1304" s="376">
        <v>1000000</v>
      </c>
      <c r="J1304" s="376" t="s">
        <v>5288</v>
      </c>
      <c r="K1304" s="401" t="s">
        <v>5289</v>
      </c>
      <c r="L1304" s="402" t="s">
        <v>5291</v>
      </c>
      <c r="M1304"/>
      <c r="N1304"/>
    </row>
    <row r="1305" spans="1:14" ht="33">
      <c r="A1305" s="403">
        <v>114</v>
      </c>
      <c r="B1305" s="372">
        <v>10</v>
      </c>
      <c r="C1305" s="376" t="s">
        <v>5295</v>
      </c>
      <c r="D1305" s="373" t="s">
        <v>964</v>
      </c>
      <c r="E1305" s="373" t="s">
        <v>900</v>
      </c>
      <c r="F1305" s="381" t="s">
        <v>5292</v>
      </c>
      <c r="G1305" s="375" t="s">
        <v>5414</v>
      </c>
      <c r="H1305" s="376" t="s">
        <v>5297</v>
      </c>
      <c r="I1305" s="376">
        <v>752000</v>
      </c>
      <c r="J1305" s="376" t="s">
        <v>5288</v>
      </c>
      <c r="K1305" s="401" t="s">
        <v>5293</v>
      </c>
      <c r="L1305" s="402" t="s">
        <v>5294</v>
      </c>
      <c r="M1305"/>
      <c r="N1305"/>
    </row>
    <row r="1306" spans="1:14" ht="33">
      <c r="A1306" s="403">
        <v>114</v>
      </c>
      <c r="B1306" s="372">
        <v>11</v>
      </c>
      <c r="C1306" s="376" t="s">
        <v>1233</v>
      </c>
      <c r="D1306" s="381" t="s">
        <v>5301</v>
      </c>
      <c r="E1306" s="381" t="s">
        <v>5302</v>
      </c>
      <c r="F1306" s="381" t="s">
        <v>5303</v>
      </c>
      <c r="G1306" s="376" t="s">
        <v>5414</v>
      </c>
      <c r="H1306" s="376" t="s">
        <v>5304</v>
      </c>
      <c r="I1306" s="376">
        <v>726360</v>
      </c>
      <c r="J1306" s="376" t="s">
        <v>5288</v>
      </c>
      <c r="K1306" s="401" t="s">
        <v>5518</v>
      </c>
      <c r="L1306" s="402" t="s">
        <v>5309</v>
      </c>
      <c r="M1306"/>
      <c r="N1306"/>
    </row>
    <row r="1307" spans="1:14" ht="33">
      <c r="A1307" s="403">
        <v>114</v>
      </c>
      <c r="B1307" s="372">
        <v>12</v>
      </c>
      <c r="C1307" s="376" t="s">
        <v>1215</v>
      </c>
      <c r="D1307" s="381" t="s">
        <v>5305</v>
      </c>
      <c r="E1307" s="381" t="s">
        <v>900</v>
      </c>
      <c r="F1307" s="381" t="s">
        <v>5306</v>
      </c>
      <c r="G1307" s="376" t="s">
        <v>5414</v>
      </c>
      <c r="H1307" s="376" t="s">
        <v>5307</v>
      </c>
      <c r="I1307" s="376">
        <v>709131</v>
      </c>
      <c r="J1307" s="376" t="s">
        <v>5288</v>
      </c>
      <c r="K1307" s="401" t="s">
        <v>5308</v>
      </c>
      <c r="L1307" s="402" t="s">
        <v>5310</v>
      </c>
      <c r="M1307"/>
      <c r="N1307"/>
    </row>
    <row r="1308" spans="1:14">
      <c r="A1308" s="313">
        <v>114</v>
      </c>
      <c r="B1308" s="313">
        <v>13</v>
      </c>
      <c r="C1308" s="318" t="s">
        <v>5375</v>
      </c>
      <c r="D1308" s="316" t="s">
        <v>5374</v>
      </c>
      <c r="E1308" s="322" t="s">
        <v>900</v>
      </c>
      <c r="F1308" s="316" t="s">
        <v>5491</v>
      </c>
      <c r="G1308" s="313" t="s">
        <v>5415</v>
      </c>
      <c r="H1308" s="313" t="s">
        <v>5350</v>
      </c>
      <c r="I1308" s="325">
        <v>1050000</v>
      </c>
      <c r="J1308" s="325" t="s">
        <v>3174</v>
      </c>
      <c r="K1308" s="404"/>
      <c r="L1308" s="321">
        <v>105400</v>
      </c>
      <c r="M1308"/>
      <c r="N1308"/>
    </row>
    <row r="1309" spans="1:14">
      <c r="A1309" s="313">
        <v>114</v>
      </c>
      <c r="B1309" s="313">
        <v>14</v>
      </c>
      <c r="C1309" s="318" t="s">
        <v>4284</v>
      </c>
      <c r="D1309" s="316" t="s">
        <v>923</v>
      </c>
      <c r="E1309" s="322" t="s">
        <v>898</v>
      </c>
      <c r="F1309" s="316" t="s">
        <v>5367</v>
      </c>
      <c r="G1309" s="313" t="s">
        <v>5415</v>
      </c>
      <c r="H1309" s="313" t="s">
        <v>5351</v>
      </c>
      <c r="I1309" s="325">
        <v>980000</v>
      </c>
      <c r="J1309" s="325" t="s">
        <v>3174</v>
      </c>
      <c r="K1309" s="404"/>
      <c r="L1309" s="321">
        <v>87000</v>
      </c>
      <c r="M1309"/>
      <c r="N1309"/>
    </row>
    <row r="1310" spans="1:14">
      <c r="A1310" s="313">
        <v>114</v>
      </c>
      <c r="B1310" s="313">
        <v>15</v>
      </c>
      <c r="C1310" s="318" t="s">
        <v>5581</v>
      </c>
      <c r="D1310" s="316" t="s">
        <v>5580</v>
      </c>
      <c r="E1310" s="322" t="s">
        <v>898</v>
      </c>
      <c r="F1310" s="316" t="s">
        <v>5368</v>
      </c>
      <c r="G1310" s="313" t="s">
        <v>5415</v>
      </c>
      <c r="H1310" s="313" t="s">
        <v>5352</v>
      </c>
      <c r="I1310" s="325">
        <v>1118000</v>
      </c>
      <c r="J1310" s="325" t="s">
        <v>3174</v>
      </c>
      <c r="K1310" s="404"/>
      <c r="L1310" s="321">
        <v>104000</v>
      </c>
      <c r="M1310"/>
      <c r="N1310"/>
    </row>
    <row r="1311" spans="1:14">
      <c r="A1311" s="313">
        <v>114</v>
      </c>
      <c r="B1311" s="313">
        <v>16</v>
      </c>
      <c r="C1311" s="318" t="s">
        <v>1011</v>
      </c>
      <c r="D1311" s="316" t="s">
        <v>1012</v>
      </c>
      <c r="E1311" s="322" t="s">
        <v>900</v>
      </c>
      <c r="F1311" s="316" t="s">
        <v>5343</v>
      </c>
      <c r="G1311" s="313" t="s">
        <v>5415</v>
      </c>
      <c r="H1311" s="313" t="s">
        <v>5353</v>
      </c>
      <c r="I1311" s="325">
        <v>1244000</v>
      </c>
      <c r="J1311" s="325" t="s">
        <v>3174</v>
      </c>
      <c r="K1311" s="404"/>
      <c r="L1311" s="321">
        <v>120000</v>
      </c>
    </row>
    <row r="1312" spans="1:14">
      <c r="A1312" s="313">
        <v>114</v>
      </c>
      <c r="B1312" s="313">
        <v>17</v>
      </c>
      <c r="C1312" s="318" t="s">
        <v>5191</v>
      </c>
      <c r="D1312" s="316" t="s">
        <v>5579</v>
      </c>
      <c r="E1312" s="322" t="s">
        <v>899</v>
      </c>
      <c r="F1312" s="316" t="s">
        <v>5344</v>
      </c>
      <c r="G1312" s="313" t="s">
        <v>5416</v>
      </c>
      <c r="H1312" s="313" t="s">
        <v>5354</v>
      </c>
      <c r="I1312" s="325">
        <v>800000</v>
      </c>
      <c r="J1312" s="325" t="s">
        <v>5452</v>
      </c>
      <c r="K1312" s="404"/>
      <c r="L1312" s="321">
        <v>69000</v>
      </c>
    </row>
    <row r="1313" spans="1:12">
      <c r="A1313" s="313">
        <v>114</v>
      </c>
      <c r="B1313" s="313">
        <v>18</v>
      </c>
      <c r="C1313" s="318" t="s">
        <v>3166</v>
      </c>
      <c r="D1313" s="316" t="s">
        <v>5578</v>
      </c>
      <c r="E1313" s="322" t="s">
        <v>898</v>
      </c>
      <c r="F1313" s="316" t="s">
        <v>5467</v>
      </c>
      <c r="G1313" s="313" t="s">
        <v>5416</v>
      </c>
      <c r="H1313" s="313" t="s">
        <v>5355</v>
      </c>
      <c r="I1313" s="325">
        <v>785000</v>
      </c>
      <c r="J1313" s="325" t="s">
        <v>3174</v>
      </c>
      <c r="K1313" s="404"/>
      <c r="L1313" s="321">
        <v>61500</v>
      </c>
    </row>
    <row r="1314" spans="1:12">
      <c r="A1314" s="313">
        <v>114</v>
      </c>
      <c r="B1314" s="313">
        <v>19</v>
      </c>
      <c r="C1314" s="318" t="s">
        <v>2620</v>
      </c>
      <c r="D1314" s="316" t="s">
        <v>3393</v>
      </c>
      <c r="E1314" s="322" t="s">
        <v>898</v>
      </c>
      <c r="F1314" s="316" t="s">
        <v>5468</v>
      </c>
      <c r="G1314" s="313" t="s">
        <v>5416</v>
      </c>
      <c r="H1314" s="313" t="s">
        <v>5356</v>
      </c>
      <c r="I1314" s="325">
        <v>560000</v>
      </c>
      <c r="J1314" s="325" t="s">
        <v>5453</v>
      </c>
      <c r="K1314" s="404"/>
      <c r="L1314" s="321">
        <v>41500</v>
      </c>
    </row>
    <row r="1315" spans="1:12">
      <c r="A1315" s="313">
        <v>114</v>
      </c>
      <c r="B1315" s="313">
        <v>20</v>
      </c>
      <c r="C1315" s="318" t="s">
        <v>5577</v>
      </c>
      <c r="D1315" s="316" t="s">
        <v>1614</v>
      </c>
      <c r="E1315" s="322" t="s">
        <v>5455</v>
      </c>
      <c r="F1315" s="316" t="s">
        <v>5369</v>
      </c>
      <c r="G1315" s="313" t="s">
        <v>5416</v>
      </c>
      <c r="H1315" s="313" t="s">
        <v>5357</v>
      </c>
      <c r="I1315" s="325">
        <v>770000</v>
      </c>
      <c r="J1315" s="325" t="s">
        <v>3174</v>
      </c>
      <c r="K1315" s="404"/>
      <c r="L1315" s="321">
        <v>56000</v>
      </c>
    </row>
    <row r="1316" spans="1:12">
      <c r="A1316" s="313">
        <v>114</v>
      </c>
      <c r="B1316" s="313">
        <v>21</v>
      </c>
      <c r="C1316" s="318" t="s">
        <v>5576</v>
      </c>
      <c r="D1316" s="316" t="s">
        <v>5575</v>
      </c>
      <c r="E1316" s="322" t="s">
        <v>898</v>
      </c>
      <c r="F1316" s="316" t="s">
        <v>5469</v>
      </c>
      <c r="G1316" s="313" t="s">
        <v>5417</v>
      </c>
      <c r="H1316" s="313" t="s">
        <v>5358</v>
      </c>
      <c r="I1316" s="325">
        <v>966000</v>
      </c>
      <c r="J1316" s="325" t="s">
        <v>3174</v>
      </c>
      <c r="K1316" s="404"/>
      <c r="L1316" s="321">
        <v>84000</v>
      </c>
    </row>
    <row r="1317" spans="1:12">
      <c r="A1317" s="313">
        <v>114</v>
      </c>
      <c r="B1317" s="313">
        <v>22</v>
      </c>
      <c r="C1317" s="318" t="s">
        <v>2597</v>
      </c>
      <c r="D1317" s="316" t="s">
        <v>5550</v>
      </c>
      <c r="E1317" s="322" t="s">
        <v>898</v>
      </c>
      <c r="F1317" s="316" t="s">
        <v>5345</v>
      </c>
      <c r="G1317" s="313" t="s">
        <v>5415</v>
      </c>
      <c r="H1317" s="313" t="s">
        <v>5359</v>
      </c>
      <c r="I1317" s="325">
        <v>1000000</v>
      </c>
      <c r="J1317" s="325" t="s">
        <v>3174</v>
      </c>
      <c r="K1317" s="404"/>
      <c r="L1317" s="321">
        <v>86000</v>
      </c>
    </row>
    <row r="1318" spans="1:12">
      <c r="A1318" s="313">
        <v>114</v>
      </c>
      <c r="B1318" s="313">
        <v>23</v>
      </c>
      <c r="C1318" s="318" t="s">
        <v>2986</v>
      </c>
      <c r="D1318" s="316" t="s">
        <v>5574</v>
      </c>
      <c r="E1318" s="322" t="s">
        <v>898</v>
      </c>
      <c r="F1318" s="316" t="s">
        <v>5370</v>
      </c>
      <c r="G1318" s="313" t="s">
        <v>5415</v>
      </c>
      <c r="H1318" s="313" t="s">
        <v>5360</v>
      </c>
      <c r="I1318" s="325">
        <v>1050000</v>
      </c>
      <c r="J1318" s="325" t="s">
        <v>3174</v>
      </c>
      <c r="K1318" s="404"/>
      <c r="L1318" s="321">
        <v>90000</v>
      </c>
    </row>
    <row r="1319" spans="1:12">
      <c r="A1319" s="313">
        <v>114</v>
      </c>
      <c r="B1319" s="313">
        <v>24</v>
      </c>
      <c r="C1319" s="318" t="s">
        <v>5573</v>
      </c>
      <c r="D1319" s="316" t="s">
        <v>1614</v>
      </c>
      <c r="E1319" s="322" t="s">
        <v>900</v>
      </c>
      <c r="F1319" s="316" t="s">
        <v>5371</v>
      </c>
      <c r="G1319" s="313" t="s">
        <v>5415</v>
      </c>
      <c r="H1319" s="313" t="s">
        <v>5346</v>
      </c>
      <c r="I1319" s="325">
        <v>1041000</v>
      </c>
      <c r="J1319" s="325" t="s">
        <v>3174</v>
      </c>
      <c r="K1319" s="404"/>
      <c r="L1319" s="321">
        <v>94000</v>
      </c>
    </row>
    <row r="1320" spans="1:12">
      <c r="A1320" s="313">
        <v>114</v>
      </c>
      <c r="B1320" s="313">
        <v>25</v>
      </c>
      <c r="C1320" s="318" t="s">
        <v>1748</v>
      </c>
      <c r="D1320" s="316" t="s">
        <v>5572</v>
      </c>
      <c r="E1320" s="322" t="s">
        <v>900</v>
      </c>
      <c r="F1320" s="316" t="s">
        <v>5470</v>
      </c>
      <c r="G1320" s="313" t="s">
        <v>5415</v>
      </c>
      <c r="H1320" s="313" t="s">
        <v>5361</v>
      </c>
      <c r="I1320" s="325">
        <v>881000</v>
      </c>
      <c r="J1320" s="325" t="s">
        <v>3174</v>
      </c>
      <c r="K1320" s="404"/>
      <c r="L1320" s="321">
        <v>70000</v>
      </c>
    </row>
    <row r="1321" spans="1:12">
      <c r="A1321" s="313">
        <v>114</v>
      </c>
      <c r="B1321" s="313">
        <v>26</v>
      </c>
      <c r="C1321" s="318" t="s">
        <v>5571</v>
      </c>
      <c r="D1321" s="316" t="s">
        <v>5525</v>
      </c>
      <c r="E1321" s="322" t="s">
        <v>900</v>
      </c>
      <c r="F1321" s="316" t="s">
        <v>5347</v>
      </c>
      <c r="G1321" s="313" t="s">
        <v>5415</v>
      </c>
      <c r="H1321" s="313" t="s">
        <v>5362</v>
      </c>
      <c r="I1321" s="325">
        <v>925000</v>
      </c>
      <c r="J1321" s="325" t="s">
        <v>3174</v>
      </c>
      <c r="K1321" s="404"/>
      <c r="L1321" s="321">
        <v>76500</v>
      </c>
    </row>
    <row r="1322" spans="1:12">
      <c r="A1322" s="313">
        <v>114</v>
      </c>
      <c r="B1322" s="313">
        <v>27</v>
      </c>
      <c r="C1322" s="318" t="s">
        <v>971</v>
      </c>
      <c r="D1322" s="316" t="s">
        <v>964</v>
      </c>
      <c r="E1322" s="322" t="s">
        <v>5456</v>
      </c>
      <c r="F1322" s="316" t="s">
        <v>5372</v>
      </c>
      <c r="G1322" s="313" t="s">
        <v>5415</v>
      </c>
      <c r="H1322" s="313" t="s">
        <v>5363</v>
      </c>
      <c r="I1322" s="325">
        <v>913000</v>
      </c>
      <c r="J1322" s="325" t="s">
        <v>5453</v>
      </c>
      <c r="K1322" s="404"/>
      <c r="L1322" s="321">
        <v>74000</v>
      </c>
    </row>
    <row r="1323" spans="1:12">
      <c r="A1323" s="313">
        <v>114</v>
      </c>
      <c r="B1323" s="313">
        <v>28</v>
      </c>
      <c r="C1323" s="318" t="s">
        <v>3669</v>
      </c>
      <c r="D1323" s="316" t="s">
        <v>3097</v>
      </c>
      <c r="E1323" s="322" t="s">
        <v>5455</v>
      </c>
      <c r="F1323" s="316" t="s">
        <v>5471</v>
      </c>
      <c r="G1323" s="313" t="s">
        <v>5415</v>
      </c>
      <c r="H1323" s="313" t="s">
        <v>5364</v>
      </c>
      <c r="I1323" s="325">
        <v>474000</v>
      </c>
      <c r="J1323" s="325" t="s">
        <v>3174</v>
      </c>
      <c r="K1323" s="404"/>
      <c r="L1323" s="321">
        <v>11549</v>
      </c>
    </row>
    <row r="1324" spans="1:12">
      <c r="A1324" s="313">
        <v>114</v>
      </c>
      <c r="B1324" s="313">
        <v>29</v>
      </c>
      <c r="C1324" s="318" t="s">
        <v>5570</v>
      </c>
      <c r="D1324" s="316" t="s">
        <v>5569</v>
      </c>
      <c r="E1324" s="322" t="s">
        <v>5457</v>
      </c>
      <c r="F1324" s="316" t="s">
        <v>5348</v>
      </c>
      <c r="G1324" s="313" t="s">
        <v>5415</v>
      </c>
      <c r="H1324" s="313" t="s">
        <v>5365</v>
      </c>
      <c r="I1324" s="325">
        <v>815000</v>
      </c>
      <c r="J1324" s="325" t="s">
        <v>3174</v>
      </c>
      <c r="K1324" s="404"/>
      <c r="L1324" s="321">
        <v>59000</v>
      </c>
    </row>
    <row r="1325" spans="1:12">
      <c r="A1325" s="313">
        <v>114</v>
      </c>
      <c r="B1325" s="313">
        <v>30</v>
      </c>
      <c r="C1325" s="318" t="s">
        <v>5568</v>
      </c>
      <c r="D1325" s="316" t="s">
        <v>964</v>
      </c>
      <c r="E1325" s="322" t="s">
        <v>5458</v>
      </c>
      <c r="F1325" s="316" t="s">
        <v>5373</v>
      </c>
      <c r="G1325" s="313" t="s">
        <v>5415</v>
      </c>
      <c r="H1325" s="313" t="s">
        <v>5366</v>
      </c>
      <c r="I1325" s="325">
        <v>935000</v>
      </c>
      <c r="J1325" s="325" t="s">
        <v>3174</v>
      </c>
      <c r="K1325" s="404"/>
      <c r="L1325" s="321">
        <v>93000</v>
      </c>
    </row>
    <row r="1326" spans="1:12">
      <c r="A1326" s="313">
        <v>114</v>
      </c>
      <c r="B1326" s="313">
        <v>31</v>
      </c>
      <c r="C1326" s="318" t="s">
        <v>5463</v>
      </c>
      <c r="D1326" s="316" t="s">
        <v>5567</v>
      </c>
      <c r="E1326" s="322" t="s">
        <v>5459</v>
      </c>
      <c r="F1326" s="316" t="s">
        <v>5385</v>
      </c>
      <c r="G1326" s="313" t="s">
        <v>5416</v>
      </c>
      <c r="H1326" s="313" t="s">
        <v>5418</v>
      </c>
      <c r="I1326" s="325">
        <v>970000</v>
      </c>
      <c r="J1326" s="325" t="s">
        <v>3174</v>
      </c>
      <c r="K1326" s="404"/>
      <c r="L1326" s="321">
        <v>84000</v>
      </c>
    </row>
    <row r="1327" spans="1:12">
      <c r="A1327" s="313">
        <v>114</v>
      </c>
      <c r="B1327" s="313">
        <v>32</v>
      </c>
      <c r="C1327" s="318" t="s">
        <v>5566</v>
      </c>
      <c r="D1327" s="316" t="s">
        <v>5555</v>
      </c>
      <c r="E1327" s="322" t="s">
        <v>5458</v>
      </c>
      <c r="F1327" s="316" t="s">
        <v>5386</v>
      </c>
      <c r="G1327" s="313" t="s">
        <v>5416</v>
      </c>
      <c r="H1327" s="313" t="s">
        <v>5419</v>
      </c>
      <c r="I1327" s="325">
        <v>682000</v>
      </c>
      <c r="J1327" s="325" t="s">
        <v>3174</v>
      </c>
      <c r="K1327" s="404"/>
      <c r="L1327" s="321">
        <v>44000</v>
      </c>
    </row>
    <row r="1328" spans="1:12">
      <c r="A1328" s="313">
        <v>114</v>
      </c>
      <c r="B1328" s="313">
        <v>33</v>
      </c>
      <c r="C1328" s="318" t="s">
        <v>4328</v>
      </c>
      <c r="D1328" s="316" t="s">
        <v>923</v>
      </c>
      <c r="E1328" s="322" t="s">
        <v>5384</v>
      </c>
      <c r="F1328" s="316" t="s">
        <v>5387</v>
      </c>
      <c r="G1328" s="313" t="s">
        <v>5416</v>
      </c>
      <c r="H1328" s="313" t="s">
        <v>5377</v>
      </c>
      <c r="I1328" s="325">
        <v>883000</v>
      </c>
      <c r="J1328" s="325" t="s">
        <v>3174</v>
      </c>
      <c r="K1328" s="404"/>
      <c r="L1328" s="321">
        <v>73000</v>
      </c>
    </row>
    <row r="1329" spans="1:12">
      <c r="A1329" s="313">
        <v>114</v>
      </c>
      <c r="B1329" s="313">
        <v>34</v>
      </c>
      <c r="C1329" s="318" t="s">
        <v>5565</v>
      </c>
      <c r="D1329" s="316" t="s">
        <v>5547</v>
      </c>
      <c r="E1329" s="322" t="s">
        <v>5384</v>
      </c>
      <c r="F1329" s="316" t="s">
        <v>5388</v>
      </c>
      <c r="G1329" s="313" t="s">
        <v>5416</v>
      </c>
      <c r="H1329" s="313" t="s">
        <v>5379</v>
      </c>
      <c r="I1329" s="325">
        <v>821000</v>
      </c>
      <c r="J1329" s="325" t="s">
        <v>3960</v>
      </c>
      <c r="K1329" s="404"/>
      <c r="L1329" s="321">
        <v>65000</v>
      </c>
    </row>
    <row r="1330" spans="1:12">
      <c r="A1330" s="313">
        <v>114</v>
      </c>
      <c r="B1330" s="313">
        <v>35</v>
      </c>
      <c r="C1330" s="318" t="s">
        <v>5564</v>
      </c>
      <c r="D1330" s="316" t="s">
        <v>5547</v>
      </c>
      <c r="E1330" s="322" t="s">
        <v>899</v>
      </c>
      <c r="F1330" s="316" t="s">
        <v>5389</v>
      </c>
      <c r="G1330" s="313" t="s">
        <v>5416</v>
      </c>
      <c r="H1330" s="313" t="s">
        <v>5380</v>
      </c>
      <c r="I1330" s="325">
        <v>805000</v>
      </c>
      <c r="J1330" s="325" t="s">
        <v>3960</v>
      </c>
      <c r="K1330" s="404"/>
      <c r="L1330" s="321">
        <v>63000</v>
      </c>
    </row>
    <row r="1331" spans="1:12">
      <c r="A1331" s="313">
        <v>114</v>
      </c>
      <c r="B1331" s="313">
        <v>36</v>
      </c>
      <c r="C1331" s="318" t="s">
        <v>5563</v>
      </c>
      <c r="D1331" s="316" t="s">
        <v>1063</v>
      </c>
      <c r="E1331" s="322" t="s">
        <v>5459</v>
      </c>
      <c r="F1331" s="316" t="s">
        <v>5472</v>
      </c>
      <c r="G1331" s="313" t="s">
        <v>5416</v>
      </c>
      <c r="H1331" s="313" t="s">
        <v>5420</v>
      </c>
      <c r="I1331" s="325">
        <v>1043000</v>
      </c>
      <c r="J1331" s="325" t="s">
        <v>3174</v>
      </c>
      <c r="K1331" s="404"/>
      <c r="L1331" s="321">
        <v>91400</v>
      </c>
    </row>
    <row r="1332" spans="1:12">
      <c r="A1332" s="313">
        <v>114</v>
      </c>
      <c r="B1332" s="313">
        <v>37</v>
      </c>
      <c r="C1332" s="318" t="s">
        <v>5562</v>
      </c>
      <c r="D1332" s="316" t="s">
        <v>2799</v>
      </c>
      <c r="E1332" s="322" t="s">
        <v>5459</v>
      </c>
      <c r="F1332" s="316" t="s">
        <v>5473</v>
      </c>
      <c r="G1332" s="313" t="s">
        <v>5416</v>
      </c>
      <c r="H1332" s="313" t="s">
        <v>5421</v>
      </c>
      <c r="I1332" s="325">
        <v>810000</v>
      </c>
      <c r="J1332" s="325" t="s">
        <v>3174</v>
      </c>
      <c r="K1332" s="404"/>
      <c r="L1332" s="321">
        <v>60500</v>
      </c>
    </row>
    <row r="1333" spans="1:12">
      <c r="A1333" s="313">
        <v>114</v>
      </c>
      <c r="B1333" s="313">
        <v>38</v>
      </c>
      <c r="C1333" s="318" t="s">
        <v>5561</v>
      </c>
      <c r="D1333" s="316" t="s">
        <v>1614</v>
      </c>
      <c r="E1333" s="322" t="s">
        <v>900</v>
      </c>
      <c r="F1333" s="316" t="s">
        <v>5390</v>
      </c>
      <c r="G1333" s="313" t="s">
        <v>5416</v>
      </c>
      <c r="H1333" s="313" t="s">
        <v>5422</v>
      </c>
      <c r="I1333" s="325">
        <v>814000</v>
      </c>
      <c r="J1333" s="325" t="s">
        <v>3174</v>
      </c>
      <c r="K1333" s="404"/>
      <c r="L1333" s="321">
        <v>60000</v>
      </c>
    </row>
    <row r="1334" spans="1:12" s="416" customFormat="1">
      <c r="A1334" s="409">
        <v>114</v>
      </c>
      <c r="B1334" s="409">
        <v>39</v>
      </c>
      <c r="C1334" s="410" t="s">
        <v>5591</v>
      </c>
      <c r="D1334" s="411" t="s">
        <v>5141</v>
      </c>
      <c r="E1334" s="412" t="s">
        <v>899</v>
      </c>
      <c r="F1334" s="411" t="s">
        <v>5474</v>
      </c>
      <c r="G1334" s="409" t="s">
        <v>5416</v>
      </c>
      <c r="H1334" s="409" t="s">
        <v>5381</v>
      </c>
      <c r="I1334" s="413">
        <v>1058000</v>
      </c>
      <c r="J1334" s="413" t="s">
        <v>3960</v>
      </c>
      <c r="K1334" s="414"/>
      <c r="L1334" s="415">
        <v>93500</v>
      </c>
    </row>
    <row r="1335" spans="1:12">
      <c r="A1335" s="313">
        <v>114</v>
      </c>
      <c r="B1335" s="313">
        <v>40</v>
      </c>
      <c r="C1335" s="318" t="s">
        <v>2802</v>
      </c>
      <c r="D1335" s="316" t="s">
        <v>1140</v>
      </c>
      <c r="E1335" s="322" t="s">
        <v>5455</v>
      </c>
      <c r="F1335" s="316" t="s">
        <v>5475</v>
      </c>
      <c r="G1335" s="313" t="s">
        <v>5416</v>
      </c>
      <c r="H1335" s="313" t="s">
        <v>5423</v>
      </c>
      <c r="I1335" s="325">
        <v>850000</v>
      </c>
      <c r="J1335" s="325" t="s">
        <v>3174</v>
      </c>
      <c r="K1335" s="404"/>
      <c r="L1335" s="321">
        <v>64500</v>
      </c>
    </row>
    <row r="1336" spans="1:12">
      <c r="A1336" s="313">
        <v>114</v>
      </c>
      <c r="B1336" s="313">
        <v>41</v>
      </c>
      <c r="C1336" s="318" t="s">
        <v>4353</v>
      </c>
      <c r="D1336" s="316" t="s">
        <v>5560</v>
      </c>
      <c r="E1336" s="322" t="s">
        <v>898</v>
      </c>
      <c r="F1336" s="316" t="s">
        <v>5476</v>
      </c>
      <c r="G1336" s="313" t="s">
        <v>5416</v>
      </c>
      <c r="H1336" s="313" t="s">
        <v>5424</v>
      </c>
      <c r="I1336" s="325">
        <v>654000</v>
      </c>
      <c r="J1336" s="325" t="s">
        <v>3174</v>
      </c>
      <c r="K1336" s="404"/>
      <c r="L1336" s="321">
        <v>37265</v>
      </c>
    </row>
    <row r="1337" spans="1:12">
      <c r="A1337" s="313">
        <v>114</v>
      </c>
      <c r="B1337" s="313">
        <v>42</v>
      </c>
      <c r="C1337" s="318" t="s">
        <v>968</v>
      </c>
      <c r="D1337" s="316" t="s">
        <v>5559</v>
      </c>
      <c r="E1337" s="322" t="s">
        <v>900</v>
      </c>
      <c r="F1337" s="316" t="s">
        <v>5477</v>
      </c>
      <c r="G1337" s="313" t="s">
        <v>5416</v>
      </c>
      <c r="H1337" s="313" t="s">
        <v>5382</v>
      </c>
      <c r="I1337" s="325">
        <v>680000</v>
      </c>
      <c r="J1337" s="325" t="s">
        <v>3174</v>
      </c>
      <c r="K1337" s="404"/>
      <c r="L1337" s="321">
        <v>44000</v>
      </c>
    </row>
    <row r="1338" spans="1:12">
      <c r="A1338" s="313">
        <v>114</v>
      </c>
      <c r="B1338" s="313">
        <v>43</v>
      </c>
      <c r="C1338" s="318" t="s">
        <v>5464</v>
      </c>
      <c r="D1338" s="316" t="s">
        <v>964</v>
      </c>
      <c r="E1338" s="322" t="s">
        <v>5455</v>
      </c>
      <c r="F1338" s="316" t="s">
        <v>5391</v>
      </c>
      <c r="G1338" s="313" t="s">
        <v>5416</v>
      </c>
      <c r="H1338" s="313" t="s">
        <v>5425</v>
      </c>
      <c r="I1338" s="325">
        <v>680000</v>
      </c>
      <c r="J1338" s="325" t="s">
        <v>3174</v>
      </c>
      <c r="K1338" s="404"/>
      <c r="L1338" s="321">
        <v>44000</v>
      </c>
    </row>
    <row r="1339" spans="1:12">
      <c r="A1339" s="313">
        <v>114</v>
      </c>
      <c r="B1339" s="313">
        <v>44</v>
      </c>
      <c r="C1339" s="318" t="s">
        <v>5558</v>
      </c>
      <c r="D1339" s="316" t="s">
        <v>5555</v>
      </c>
      <c r="E1339" s="322" t="s">
        <v>5458</v>
      </c>
      <c r="F1339" s="316" t="s">
        <v>5392</v>
      </c>
      <c r="G1339" s="313" t="s">
        <v>5416</v>
      </c>
      <c r="H1339" s="313" t="s">
        <v>5426</v>
      </c>
      <c r="I1339" s="325">
        <v>815000</v>
      </c>
      <c r="J1339" s="325" t="s">
        <v>3174</v>
      </c>
      <c r="K1339" s="404"/>
      <c r="L1339" s="321">
        <v>61500</v>
      </c>
    </row>
    <row r="1340" spans="1:12">
      <c r="A1340" s="313">
        <v>114</v>
      </c>
      <c r="B1340" s="313">
        <v>45</v>
      </c>
      <c r="C1340" s="318" t="s">
        <v>5465</v>
      </c>
      <c r="D1340" s="316" t="s">
        <v>5557</v>
      </c>
      <c r="E1340" s="322" t="s">
        <v>5460</v>
      </c>
      <c r="F1340" s="316" t="s">
        <v>5393</v>
      </c>
      <c r="G1340" s="313" t="s">
        <v>5416</v>
      </c>
      <c r="H1340" s="313" t="s">
        <v>5427</v>
      </c>
      <c r="I1340" s="325">
        <v>598000</v>
      </c>
      <c r="J1340" s="325" t="s">
        <v>5453</v>
      </c>
      <c r="K1340" s="404"/>
      <c r="L1340" s="321">
        <v>46000</v>
      </c>
    </row>
    <row r="1341" spans="1:12">
      <c r="A1341" s="313">
        <v>114</v>
      </c>
      <c r="B1341" s="313">
        <v>46</v>
      </c>
      <c r="C1341" s="318" t="s">
        <v>5556</v>
      </c>
      <c r="D1341" s="316" t="s">
        <v>5555</v>
      </c>
      <c r="E1341" s="322" t="s">
        <v>898</v>
      </c>
      <c r="F1341" s="316" t="s">
        <v>5394</v>
      </c>
      <c r="G1341" s="313" t="s">
        <v>5416</v>
      </c>
      <c r="H1341" s="313" t="s">
        <v>5428</v>
      </c>
      <c r="I1341" s="325">
        <v>815000</v>
      </c>
      <c r="J1341" s="325" t="s">
        <v>5453</v>
      </c>
      <c r="K1341" s="404"/>
      <c r="L1341" s="321">
        <v>59000</v>
      </c>
    </row>
    <row r="1342" spans="1:12">
      <c r="A1342" s="313">
        <v>114</v>
      </c>
      <c r="B1342" s="313">
        <v>47</v>
      </c>
      <c r="C1342" s="318" t="s">
        <v>5554</v>
      </c>
      <c r="D1342" s="316" t="s">
        <v>5531</v>
      </c>
      <c r="E1342" s="322" t="s">
        <v>5455</v>
      </c>
      <c r="F1342" s="316" t="s">
        <v>5478</v>
      </c>
      <c r="G1342" s="313" t="s">
        <v>5416</v>
      </c>
      <c r="H1342" s="313" t="s">
        <v>5429</v>
      </c>
      <c r="I1342" s="325">
        <v>815000</v>
      </c>
      <c r="J1342" s="325" t="s">
        <v>3174</v>
      </c>
      <c r="K1342" s="404"/>
      <c r="L1342" s="321">
        <v>63100</v>
      </c>
    </row>
    <row r="1343" spans="1:12">
      <c r="A1343" s="313">
        <v>114</v>
      </c>
      <c r="B1343" s="313">
        <v>48</v>
      </c>
      <c r="C1343" s="318" t="s">
        <v>3695</v>
      </c>
      <c r="D1343" s="316" t="s">
        <v>5553</v>
      </c>
      <c r="E1343" s="322" t="s">
        <v>5455</v>
      </c>
      <c r="F1343" s="316" t="s">
        <v>5395</v>
      </c>
      <c r="G1343" s="313" t="s">
        <v>5416</v>
      </c>
      <c r="H1343" s="313" t="s">
        <v>5430</v>
      </c>
      <c r="I1343" s="325">
        <v>621000</v>
      </c>
      <c r="J1343" s="325" t="s">
        <v>3174</v>
      </c>
      <c r="K1343" s="404"/>
      <c r="L1343" s="321">
        <v>49000</v>
      </c>
    </row>
    <row r="1344" spans="1:12">
      <c r="A1344" s="313">
        <v>114</v>
      </c>
      <c r="B1344" s="313">
        <v>49</v>
      </c>
      <c r="C1344" s="318" t="s">
        <v>5552</v>
      </c>
      <c r="D1344" s="316" t="s">
        <v>964</v>
      </c>
      <c r="E1344" s="322" t="s">
        <v>900</v>
      </c>
      <c r="F1344" s="316" t="s">
        <v>5479</v>
      </c>
      <c r="G1344" s="313" t="s">
        <v>5416</v>
      </c>
      <c r="H1344" s="313" t="s">
        <v>5431</v>
      </c>
      <c r="I1344" s="325">
        <v>870000</v>
      </c>
      <c r="J1344" s="325" t="s">
        <v>3174</v>
      </c>
      <c r="K1344" s="404"/>
      <c r="L1344" s="321">
        <v>71000</v>
      </c>
    </row>
    <row r="1345" spans="1:12">
      <c r="A1345" s="313">
        <v>114</v>
      </c>
      <c r="B1345" s="313">
        <v>50</v>
      </c>
      <c r="C1345" s="318" t="s">
        <v>5551</v>
      </c>
      <c r="D1345" s="316" t="s">
        <v>5550</v>
      </c>
      <c r="E1345" s="322" t="s">
        <v>5455</v>
      </c>
      <c r="F1345" s="316" t="s">
        <v>5396</v>
      </c>
      <c r="G1345" s="313" t="s">
        <v>5416</v>
      </c>
      <c r="H1345" s="313" t="s">
        <v>5432</v>
      </c>
      <c r="I1345" s="325">
        <v>800000</v>
      </c>
      <c r="J1345" s="325" t="s">
        <v>3174</v>
      </c>
      <c r="K1345" s="404"/>
      <c r="L1345" s="321">
        <v>62000</v>
      </c>
    </row>
    <row r="1346" spans="1:12">
      <c r="A1346" s="313">
        <v>114</v>
      </c>
      <c r="B1346" s="313">
        <v>51</v>
      </c>
      <c r="C1346" s="318" t="s">
        <v>5549</v>
      </c>
      <c r="D1346" s="316" t="s">
        <v>5547</v>
      </c>
      <c r="E1346" s="322" t="s">
        <v>5455</v>
      </c>
      <c r="F1346" s="316" t="s">
        <v>5397</v>
      </c>
      <c r="G1346" s="313" t="s">
        <v>5416</v>
      </c>
      <c r="H1346" s="313" t="s">
        <v>5433</v>
      </c>
      <c r="I1346" s="325">
        <v>800000</v>
      </c>
      <c r="J1346" s="325" t="s">
        <v>3174</v>
      </c>
      <c r="K1346" s="404"/>
      <c r="L1346" s="321">
        <v>60000</v>
      </c>
    </row>
    <row r="1347" spans="1:12">
      <c r="A1347" s="313">
        <v>114</v>
      </c>
      <c r="B1347" s="313">
        <v>52</v>
      </c>
      <c r="C1347" s="318" t="s">
        <v>5548</v>
      </c>
      <c r="D1347" s="316" t="s">
        <v>5547</v>
      </c>
      <c r="E1347" s="322" t="s">
        <v>900</v>
      </c>
      <c r="F1347" s="316" t="s">
        <v>5398</v>
      </c>
      <c r="G1347" s="313" t="s">
        <v>5416</v>
      </c>
      <c r="H1347" s="313" t="s">
        <v>5434</v>
      </c>
      <c r="I1347" s="325">
        <v>800000</v>
      </c>
      <c r="J1347" s="325" t="s">
        <v>5453</v>
      </c>
      <c r="K1347" s="404"/>
      <c r="L1347" s="321">
        <v>65000</v>
      </c>
    </row>
    <row r="1348" spans="1:12">
      <c r="A1348" s="313">
        <v>114</v>
      </c>
      <c r="B1348" s="313">
        <v>53</v>
      </c>
      <c r="C1348" s="318" t="s">
        <v>5546</v>
      </c>
      <c r="D1348" s="316" t="s">
        <v>3097</v>
      </c>
      <c r="E1348" s="322" t="s">
        <v>5458</v>
      </c>
      <c r="F1348" s="316" t="s">
        <v>5480</v>
      </c>
      <c r="G1348" s="313" t="s">
        <v>5416</v>
      </c>
      <c r="H1348" s="313" t="s">
        <v>5435</v>
      </c>
      <c r="I1348" s="325">
        <v>1080000</v>
      </c>
      <c r="J1348" s="325" t="s">
        <v>3174</v>
      </c>
      <c r="K1348" s="404"/>
      <c r="L1348" s="321">
        <v>96000</v>
      </c>
    </row>
    <row r="1349" spans="1:12">
      <c r="A1349" s="313">
        <v>114</v>
      </c>
      <c r="B1349" s="313">
        <v>54</v>
      </c>
      <c r="C1349" s="318" t="s">
        <v>5545</v>
      </c>
      <c r="D1349" s="316" t="s">
        <v>5544</v>
      </c>
      <c r="E1349" s="322" t="s">
        <v>5455</v>
      </c>
      <c r="F1349" s="316" t="s">
        <v>5399</v>
      </c>
      <c r="G1349" s="313" t="s">
        <v>5416</v>
      </c>
      <c r="H1349" s="313" t="s">
        <v>5436</v>
      </c>
      <c r="I1349" s="325">
        <v>739000</v>
      </c>
      <c r="J1349" s="325" t="s">
        <v>3174</v>
      </c>
      <c r="K1349" s="404"/>
      <c r="L1349" s="321">
        <v>54000</v>
      </c>
    </row>
    <row r="1350" spans="1:12">
      <c r="A1350" s="313">
        <v>114</v>
      </c>
      <c r="B1350" s="313">
        <v>55</v>
      </c>
      <c r="C1350" s="318" t="s">
        <v>1769</v>
      </c>
      <c r="D1350" s="316" t="s">
        <v>5543</v>
      </c>
      <c r="E1350" s="322" t="s">
        <v>5461</v>
      </c>
      <c r="F1350" s="316" t="s">
        <v>5400</v>
      </c>
      <c r="G1350" s="313" t="s">
        <v>5416</v>
      </c>
      <c r="H1350" s="313" t="s">
        <v>5437</v>
      </c>
      <c r="I1350" s="325">
        <v>674000</v>
      </c>
      <c r="J1350" s="325" t="s">
        <v>3174</v>
      </c>
      <c r="K1350" s="404"/>
      <c r="L1350" s="321">
        <v>47200</v>
      </c>
    </row>
    <row r="1351" spans="1:12">
      <c r="A1351" s="313">
        <v>114</v>
      </c>
      <c r="B1351" s="313">
        <v>56</v>
      </c>
      <c r="C1351" s="318" t="s">
        <v>5542</v>
      </c>
      <c r="D1351" s="316" t="s">
        <v>5541</v>
      </c>
      <c r="E1351" s="322" t="s">
        <v>5455</v>
      </c>
      <c r="F1351" s="316" t="s">
        <v>5401</v>
      </c>
      <c r="G1351" s="313" t="s">
        <v>5416</v>
      </c>
      <c r="H1351" s="313" t="s">
        <v>5438</v>
      </c>
      <c r="I1351" s="325">
        <v>730000</v>
      </c>
      <c r="J1351" s="325" t="s">
        <v>5453</v>
      </c>
      <c r="K1351" s="404"/>
      <c r="L1351" s="321">
        <v>56000</v>
      </c>
    </row>
    <row r="1352" spans="1:12">
      <c r="A1352" s="313">
        <v>114</v>
      </c>
      <c r="B1352" s="313">
        <v>57</v>
      </c>
      <c r="C1352" s="318" t="s">
        <v>5540</v>
      </c>
      <c r="D1352" s="316" t="s">
        <v>1859</v>
      </c>
      <c r="E1352" s="322" t="s">
        <v>5458</v>
      </c>
      <c r="F1352" s="316" t="s">
        <v>5481</v>
      </c>
      <c r="G1352" s="313" t="s">
        <v>5416</v>
      </c>
      <c r="H1352" s="313" t="s">
        <v>5439</v>
      </c>
      <c r="I1352" s="325">
        <v>575000</v>
      </c>
      <c r="J1352" s="325" t="s">
        <v>5453</v>
      </c>
      <c r="K1352" s="404"/>
      <c r="L1352" s="321">
        <v>43000</v>
      </c>
    </row>
    <row r="1353" spans="1:12">
      <c r="A1353" s="313">
        <v>114</v>
      </c>
      <c r="B1353" s="313">
        <v>58</v>
      </c>
      <c r="C1353" s="318" t="s">
        <v>5218</v>
      </c>
      <c r="D1353" s="316" t="s">
        <v>1614</v>
      </c>
      <c r="E1353" s="322" t="s">
        <v>898</v>
      </c>
      <c r="F1353" s="316" t="s">
        <v>5402</v>
      </c>
      <c r="G1353" s="313" t="s">
        <v>5416</v>
      </c>
      <c r="H1353" s="313" t="s">
        <v>5440</v>
      </c>
      <c r="I1353" s="325">
        <v>708000</v>
      </c>
      <c r="J1353" s="325" t="s">
        <v>5453</v>
      </c>
      <c r="K1353" s="404"/>
      <c r="L1353" s="321">
        <v>61000</v>
      </c>
    </row>
    <row r="1354" spans="1:12">
      <c r="A1354" s="313">
        <v>114</v>
      </c>
      <c r="B1354" s="313">
        <v>59</v>
      </c>
      <c r="C1354" s="318" t="s">
        <v>5539</v>
      </c>
      <c r="D1354" s="316" t="s">
        <v>5538</v>
      </c>
      <c r="E1354" s="322" t="s">
        <v>5458</v>
      </c>
      <c r="F1354" s="316" t="s">
        <v>5403</v>
      </c>
      <c r="G1354" s="313" t="s">
        <v>5416</v>
      </c>
      <c r="H1354" s="313" t="s">
        <v>5441</v>
      </c>
      <c r="I1354" s="325">
        <v>979000</v>
      </c>
      <c r="J1354" s="325" t="s">
        <v>5453</v>
      </c>
      <c r="K1354" s="404"/>
      <c r="L1354" s="321">
        <v>83000</v>
      </c>
    </row>
    <row r="1355" spans="1:12">
      <c r="A1355" s="313">
        <v>114</v>
      </c>
      <c r="B1355" s="313">
        <v>60</v>
      </c>
      <c r="C1355" s="318" t="s">
        <v>5537</v>
      </c>
      <c r="D1355" s="316" t="s">
        <v>159</v>
      </c>
      <c r="E1355" s="322" t="s">
        <v>5455</v>
      </c>
      <c r="F1355" s="316" t="s">
        <v>5404</v>
      </c>
      <c r="G1355" s="313" t="s">
        <v>5416</v>
      </c>
      <c r="H1355" s="313" t="s">
        <v>5442</v>
      </c>
      <c r="I1355" s="325">
        <v>382000</v>
      </c>
      <c r="J1355" s="325" t="s">
        <v>5453</v>
      </c>
      <c r="K1355" s="404"/>
      <c r="L1355" s="321">
        <v>18000</v>
      </c>
    </row>
    <row r="1356" spans="1:12">
      <c r="A1356" s="313">
        <v>114</v>
      </c>
      <c r="B1356" s="313">
        <v>61</v>
      </c>
      <c r="C1356" s="318" t="s">
        <v>5466</v>
      </c>
      <c r="D1356" s="316" t="s">
        <v>159</v>
      </c>
      <c r="E1356" s="322" t="s">
        <v>5462</v>
      </c>
      <c r="F1356" s="316" t="s">
        <v>5405</v>
      </c>
      <c r="G1356" s="313" t="s">
        <v>5416</v>
      </c>
      <c r="H1356" s="313" t="s">
        <v>5443</v>
      </c>
      <c r="I1356" s="325">
        <v>466000</v>
      </c>
      <c r="J1356" s="325" t="s">
        <v>5454</v>
      </c>
      <c r="K1356" s="404"/>
      <c r="L1356" s="321">
        <v>29000</v>
      </c>
    </row>
    <row r="1357" spans="1:12">
      <c r="A1357" s="313">
        <v>114</v>
      </c>
      <c r="B1357" s="313">
        <v>62</v>
      </c>
      <c r="C1357" s="318" t="s">
        <v>5536</v>
      </c>
      <c r="D1357" s="316" t="s">
        <v>159</v>
      </c>
      <c r="E1357" s="322" t="s">
        <v>5384</v>
      </c>
      <c r="F1357" s="316" t="s">
        <v>5406</v>
      </c>
      <c r="G1357" s="313" t="s">
        <v>5416</v>
      </c>
      <c r="H1357" s="313" t="s">
        <v>5444</v>
      </c>
      <c r="I1357" s="325">
        <v>430000</v>
      </c>
      <c r="J1357" s="325" t="s">
        <v>3174</v>
      </c>
      <c r="K1357" s="404"/>
      <c r="L1357" s="321">
        <v>24000</v>
      </c>
    </row>
    <row r="1358" spans="1:12">
      <c r="A1358" s="313">
        <v>114</v>
      </c>
      <c r="B1358" s="313">
        <v>63</v>
      </c>
      <c r="C1358" s="318" t="s">
        <v>4619</v>
      </c>
      <c r="D1358" s="316" t="s">
        <v>5535</v>
      </c>
      <c r="E1358" s="322" t="s">
        <v>5384</v>
      </c>
      <c r="F1358" s="316" t="s">
        <v>5482</v>
      </c>
      <c r="G1358" s="313" t="s">
        <v>5416</v>
      </c>
      <c r="H1358" s="313" t="s">
        <v>5445</v>
      </c>
      <c r="I1358" s="325">
        <v>654000</v>
      </c>
      <c r="J1358" s="325" t="s">
        <v>5452</v>
      </c>
      <c r="K1358" s="404"/>
      <c r="L1358" s="321">
        <v>29000</v>
      </c>
    </row>
    <row r="1359" spans="1:12">
      <c r="A1359" s="313">
        <v>114</v>
      </c>
      <c r="B1359" s="313">
        <v>64</v>
      </c>
      <c r="C1359" s="318" t="s">
        <v>5534</v>
      </c>
      <c r="D1359" s="316" t="s">
        <v>1040</v>
      </c>
      <c r="E1359" s="322" t="s">
        <v>5458</v>
      </c>
      <c r="F1359" s="316" t="s">
        <v>5407</v>
      </c>
      <c r="G1359" s="313" t="s">
        <v>5416</v>
      </c>
      <c r="H1359" s="313" t="s">
        <v>5446</v>
      </c>
      <c r="I1359" s="325">
        <v>698000</v>
      </c>
      <c r="J1359" s="325" t="s">
        <v>3174</v>
      </c>
      <c r="K1359" s="404"/>
      <c r="L1359" s="321">
        <v>46000</v>
      </c>
    </row>
    <row r="1360" spans="1:12">
      <c r="A1360" s="313">
        <v>114</v>
      </c>
      <c r="B1360" s="313">
        <v>65</v>
      </c>
      <c r="C1360" s="318" t="s">
        <v>4972</v>
      </c>
      <c r="D1360" s="316" t="s">
        <v>5533</v>
      </c>
      <c r="E1360" s="322" t="s">
        <v>899</v>
      </c>
      <c r="F1360" s="316" t="s">
        <v>5408</v>
      </c>
      <c r="G1360" s="313" t="s">
        <v>5416</v>
      </c>
      <c r="H1360" s="313" t="s">
        <v>5447</v>
      </c>
      <c r="I1360" s="325">
        <v>520000</v>
      </c>
      <c r="J1360" s="325" t="s">
        <v>3960</v>
      </c>
      <c r="K1360" s="404"/>
      <c r="L1360" s="321">
        <v>36000</v>
      </c>
    </row>
    <row r="1361" spans="1:12">
      <c r="A1361" s="313">
        <v>114</v>
      </c>
      <c r="B1361" s="313">
        <v>66</v>
      </c>
      <c r="C1361" s="318" t="s">
        <v>5532</v>
      </c>
      <c r="D1361" s="316" t="s">
        <v>5531</v>
      </c>
      <c r="E1361" s="322" t="s">
        <v>5455</v>
      </c>
      <c r="F1361" s="316" t="s">
        <v>5483</v>
      </c>
      <c r="G1361" s="313" t="s">
        <v>5416</v>
      </c>
      <c r="H1361" s="313" t="s">
        <v>5448</v>
      </c>
      <c r="I1361" s="325">
        <v>983000</v>
      </c>
      <c r="J1361" s="325" t="s">
        <v>3174</v>
      </c>
      <c r="K1361" s="404"/>
      <c r="L1361" s="321">
        <v>87100</v>
      </c>
    </row>
    <row r="1362" spans="1:12">
      <c r="A1362" s="313">
        <v>114</v>
      </c>
      <c r="B1362" s="313">
        <v>67</v>
      </c>
      <c r="C1362" s="318" t="s">
        <v>5530</v>
      </c>
      <c r="D1362" s="316" t="s">
        <v>3393</v>
      </c>
      <c r="E1362" s="322" t="s">
        <v>5460</v>
      </c>
      <c r="F1362" s="316" t="s">
        <v>5409</v>
      </c>
      <c r="G1362" s="313" t="s">
        <v>5416</v>
      </c>
      <c r="H1362" s="313" t="s">
        <v>5449</v>
      </c>
      <c r="I1362" s="325">
        <v>858000</v>
      </c>
      <c r="J1362" s="325" t="s">
        <v>3174</v>
      </c>
      <c r="K1362" s="404"/>
      <c r="L1362" s="321">
        <v>70000</v>
      </c>
    </row>
    <row r="1363" spans="1:12">
      <c r="A1363" s="313">
        <v>114</v>
      </c>
      <c r="B1363" s="313">
        <v>68</v>
      </c>
      <c r="C1363" s="318" t="s">
        <v>5529</v>
      </c>
      <c r="D1363" s="316" t="s">
        <v>5528</v>
      </c>
      <c r="E1363" s="322" t="s">
        <v>5459</v>
      </c>
      <c r="F1363" s="316" t="s">
        <v>5410</v>
      </c>
      <c r="G1363" s="313" t="s">
        <v>5416</v>
      </c>
      <c r="H1363" s="313" t="s">
        <v>5450</v>
      </c>
      <c r="I1363" s="325">
        <v>848000</v>
      </c>
      <c r="J1363" s="325" t="s">
        <v>3174</v>
      </c>
      <c r="K1363" s="404"/>
      <c r="L1363" s="321">
        <v>66000</v>
      </c>
    </row>
    <row r="1364" spans="1:12">
      <c r="A1364" s="313">
        <v>114</v>
      </c>
      <c r="B1364" s="313">
        <v>69</v>
      </c>
      <c r="C1364" s="318" t="s">
        <v>2853</v>
      </c>
      <c r="D1364" s="316" t="s">
        <v>1614</v>
      </c>
      <c r="E1364" s="322" t="s">
        <v>5458</v>
      </c>
      <c r="F1364" s="316" t="s">
        <v>5411</v>
      </c>
      <c r="G1364" s="313" t="s">
        <v>5416</v>
      </c>
      <c r="H1364" s="313" t="s">
        <v>5451</v>
      </c>
      <c r="I1364" s="325">
        <v>962000</v>
      </c>
      <c r="J1364" s="325" t="s">
        <v>5513</v>
      </c>
      <c r="K1364" s="321"/>
      <c r="L1364" s="321">
        <v>72000</v>
      </c>
    </row>
    <row r="1365" spans="1:12">
      <c r="A1365" s="313">
        <v>114</v>
      </c>
      <c r="B1365" s="313">
        <v>70</v>
      </c>
      <c r="C1365" s="318" t="s">
        <v>5527</v>
      </c>
      <c r="D1365" s="316" t="s">
        <v>1614</v>
      </c>
      <c r="E1365" s="322" t="s">
        <v>898</v>
      </c>
      <c r="F1365" s="316" t="s">
        <v>5412</v>
      </c>
      <c r="G1365" s="313" t="s">
        <v>5416</v>
      </c>
      <c r="H1365" s="313" t="s">
        <v>5507</v>
      </c>
      <c r="I1365" s="325">
        <v>1304000</v>
      </c>
      <c r="J1365" s="325" t="s">
        <v>5514</v>
      </c>
      <c r="K1365" s="321"/>
      <c r="L1365" s="321">
        <v>125000</v>
      </c>
    </row>
    <row r="1366" spans="1:12">
      <c r="A1366" s="313">
        <v>114</v>
      </c>
      <c r="B1366" s="313">
        <v>71</v>
      </c>
      <c r="C1366" s="318" t="s">
        <v>1019</v>
      </c>
      <c r="D1366" s="316" t="s">
        <v>1133</v>
      </c>
      <c r="E1366" s="322" t="s">
        <v>5458</v>
      </c>
      <c r="F1366" s="316" t="s">
        <v>5413</v>
      </c>
      <c r="G1366" s="313" t="s">
        <v>5416</v>
      </c>
      <c r="H1366" s="313" t="s">
        <v>5508</v>
      </c>
      <c r="I1366" s="325">
        <v>721000</v>
      </c>
      <c r="J1366" s="325" t="s">
        <v>5349</v>
      </c>
      <c r="K1366" s="321"/>
      <c r="L1366" s="321">
        <v>51000</v>
      </c>
    </row>
    <row r="1367" spans="1:12">
      <c r="A1367" s="313">
        <v>114</v>
      </c>
      <c r="B1367" s="313">
        <v>72</v>
      </c>
      <c r="C1367" s="318" t="s">
        <v>5526</v>
      </c>
      <c r="D1367" s="316" t="s">
        <v>5525</v>
      </c>
      <c r="E1367" s="322" t="s">
        <v>899</v>
      </c>
      <c r="F1367" s="316" t="s">
        <v>5504</v>
      </c>
      <c r="G1367" s="313" t="s">
        <v>5416</v>
      </c>
      <c r="H1367" s="313" t="s">
        <v>5509</v>
      </c>
      <c r="I1367" s="325">
        <v>921000</v>
      </c>
      <c r="J1367" s="325" t="s">
        <v>3174</v>
      </c>
      <c r="K1367" s="321"/>
      <c r="L1367" s="321">
        <v>75000</v>
      </c>
    </row>
    <row r="1368" spans="1:12">
      <c r="A1368" s="313">
        <v>114</v>
      </c>
      <c r="B1368" s="313">
        <v>73</v>
      </c>
      <c r="C1368" s="318" t="s">
        <v>5524</v>
      </c>
      <c r="D1368" s="316" t="s">
        <v>5523</v>
      </c>
      <c r="E1368" s="322" t="s">
        <v>5502</v>
      </c>
      <c r="F1368" s="316" t="s">
        <v>5505</v>
      </c>
      <c r="G1368" s="313" t="s">
        <v>5416</v>
      </c>
      <c r="H1368" s="313" t="s">
        <v>5510</v>
      </c>
      <c r="I1368" s="325">
        <v>539000</v>
      </c>
      <c r="J1368" s="325" t="s">
        <v>4254</v>
      </c>
      <c r="K1368" s="321"/>
      <c r="L1368" s="321">
        <v>50000</v>
      </c>
    </row>
    <row r="1369" spans="1:12">
      <c r="A1369" s="313">
        <v>114</v>
      </c>
      <c r="B1369" s="313">
        <v>74</v>
      </c>
      <c r="C1369" s="318" t="s">
        <v>5522</v>
      </c>
      <c r="D1369" s="316" t="s">
        <v>5521</v>
      </c>
      <c r="E1369" s="322" t="s">
        <v>5503</v>
      </c>
      <c r="F1369" s="316" t="s">
        <v>5501</v>
      </c>
      <c r="G1369" s="313" t="s">
        <v>5416</v>
      </c>
      <c r="H1369" s="313" t="s">
        <v>5511</v>
      </c>
      <c r="I1369" s="325">
        <v>758000</v>
      </c>
      <c r="J1369" s="325" t="s">
        <v>4254</v>
      </c>
      <c r="K1369" s="321"/>
      <c r="L1369" s="321">
        <v>61000</v>
      </c>
    </row>
    <row r="1370" spans="1:12">
      <c r="A1370" s="313">
        <v>114</v>
      </c>
      <c r="B1370" s="313">
        <v>75</v>
      </c>
      <c r="C1370" s="318" t="s">
        <v>5520</v>
      </c>
      <c r="D1370" s="316" t="s">
        <v>5519</v>
      </c>
      <c r="E1370" s="322" t="s">
        <v>5503</v>
      </c>
      <c r="F1370" s="316" t="s">
        <v>5506</v>
      </c>
      <c r="G1370" s="313" t="s">
        <v>5416</v>
      </c>
      <c r="H1370" s="313" t="s">
        <v>5512</v>
      </c>
      <c r="I1370" s="325">
        <v>817000</v>
      </c>
      <c r="J1370" s="325" t="s">
        <v>5515</v>
      </c>
      <c r="K1370" s="321"/>
      <c r="L1370" s="321">
        <v>75000</v>
      </c>
    </row>
    <row r="1371" spans="1:12">
      <c r="A1371" s="130"/>
      <c r="B1371" s="130"/>
      <c r="C1371"/>
      <c r="D1371"/>
      <c r="E1371"/>
      <c r="F1371"/>
      <c r="G1371"/>
      <c r="H1371"/>
      <c r="I1371" s="380">
        <f>SUM(I1296:I1370)</f>
        <v>62214491</v>
      </c>
      <c r="J1371"/>
      <c r="K1371"/>
      <c r="L1371"/>
    </row>
    <row r="1372" spans="1:12">
      <c r="B1372" s="130"/>
      <c r="C1372" s="130"/>
    </row>
    <row r="1373" spans="1:12" ht="66">
      <c r="A1373" s="313">
        <v>115</v>
      </c>
      <c r="B1373" s="313">
        <v>1</v>
      </c>
      <c r="C1373" s="318" t="s">
        <v>2227</v>
      </c>
      <c r="D1373" s="316" t="s">
        <v>4916</v>
      </c>
      <c r="E1373" s="322" t="s">
        <v>900</v>
      </c>
      <c r="F1373" s="316" t="s">
        <v>4901</v>
      </c>
      <c r="G1373" s="324" t="s">
        <v>4903</v>
      </c>
      <c r="H1373" s="313" t="s">
        <v>4902</v>
      </c>
      <c r="I1373" s="325">
        <v>1086000</v>
      </c>
      <c r="J1373" s="325" t="s">
        <v>4894</v>
      </c>
      <c r="K1373" s="337" t="s">
        <v>4913</v>
      </c>
      <c r="L1373" s="321">
        <v>97000</v>
      </c>
    </row>
    <row r="1385" spans="3:3">
      <c r="C1385"/>
    </row>
  </sheetData>
  <autoFilter ref="A1195:L1307" xr:uid="{00000000-0009-0000-0000-000000000000}"/>
  <phoneticPr fontId="3" type="noConversion"/>
  <pageMargins left="0.31496062992125984" right="0.31496062992125984" top="0.74803149606299213" bottom="0.74803149606299213" header="0.31496062992125984" footer="0.31496062992125984"/>
  <pageSetup paperSize="12" scale="4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3"/>
  <dimension ref="A1:Z55"/>
  <sheetViews>
    <sheetView topLeftCell="A10" zoomScale="115" zoomScaleNormal="115" workbookViewId="0">
      <pane xSplit="1" topLeftCell="T1" activePane="topRight" state="frozen"/>
      <selection activeCell="A25" sqref="A25"/>
      <selection pane="topRight" activeCell="X5" sqref="X5"/>
    </sheetView>
  </sheetViews>
  <sheetFormatPr defaultRowHeight="16.5"/>
  <cols>
    <col min="1" max="1" width="27.25" customWidth="1"/>
    <col min="2" max="11" width="11.5" bestFit="1" customWidth="1"/>
    <col min="12" max="14" width="11.125" customWidth="1"/>
    <col min="15" max="15" width="11.5" bestFit="1" customWidth="1"/>
    <col min="16" max="19" width="11.125" customWidth="1"/>
    <col min="20" max="20" width="12.625" bestFit="1" customWidth="1"/>
    <col min="21" max="23" width="12.625" customWidth="1"/>
    <col min="24" max="24" width="12.125" customWidth="1"/>
    <col min="25" max="25" width="10.5" bestFit="1" customWidth="1"/>
    <col min="27" max="27" width="9.5" bestFit="1" customWidth="1"/>
  </cols>
  <sheetData>
    <row r="1" spans="1:26" ht="19.5">
      <c r="A1" s="417" t="s">
        <v>5236</v>
      </c>
      <c r="B1" s="417"/>
      <c r="C1" s="417"/>
      <c r="D1" s="417"/>
      <c r="E1" s="417"/>
      <c r="F1" s="417"/>
      <c r="G1" s="417"/>
      <c r="H1" s="417"/>
      <c r="I1" s="417"/>
      <c r="J1" s="417"/>
      <c r="K1" s="417"/>
      <c r="L1" s="417"/>
      <c r="M1" s="417"/>
      <c r="N1" s="417"/>
      <c r="O1" s="417"/>
      <c r="P1" s="417"/>
      <c r="Q1" s="417"/>
      <c r="R1" s="417"/>
      <c r="S1" s="417"/>
      <c r="T1" s="417"/>
    </row>
    <row r="2" spans="1:26">
      <c r="A2" s="4" t="s">
        <v>2369</v>
      </c>
      <c r="B2" s="22">
        <v>93</v>
      </c>
      <c r="C2" s="22">
        <v>94</v>
      </c>
      <c r="D2" s="22">
        <v>95</v>
      </c>
      <c r="E2" s="22">
        <v>96</v>
      </c>
      <c r="F2" s="22">
        <v>97</v>
      </c>
      <c r="G2" s="22">
        <v>98</v>
      </c>
      <c r="H2" s="22">
        <v>99</v>
      </c>
      <c r="I2" s="22">
        <v>100</v>
      </c>
      <c r="J2" s="22">
        <v>101</v>
      </c>
      <c r="K2" s="22">
        <v>102</v>
      </c>
      <c r="L2" s="22">
        <v>103</v>
      </c>
      <c r="M2" s="22">
        <v>104</v>
      </c>
      <c r="N2" s="22">
        <v>105</v>
      </c>
      <c r="O2" s="22">
        <v>106</v>
      </c>
      <c r="P2" s="22">
        <v>107</v>
      </c>
      <c r="Q2" s="22">
        <v>108</v>
      </c>
      <c r="R2" s="22">
        <v>109</v>
      </c>
      <c r="S2" s="22">
        <v>110</v>
      </c>
      <c r="T2" s="22">
        <v>111</v>
      </c>
      <c r="U2" s="22">
        <v>112</v>
      </c>
      <c r="V2" s="22">
        <v>113</v>
      </c>
      <c r="W2" s="22">
        <v>114</v>
      </c>
      <c r="X2" s="405" t="s">
        <v>5485</v>
      </c>
    </row>
    <row r="3" spans="1:26">
      <c r="A3" t="s">
        <v>1325</v>
      </c>
      <c r="B3" s="1">
        <v>2</v>
      </c>
      <c r="C3" s="1">
        <v>2</v>
      </c>
      <c r="D3" s="1">
        <v>5</v>
      </c>
      <c r="E3" s="1">
        <v>3</v>
      </c>
      <c r="F3" s="1">
        <v>1</v>
      </c>
      <c r="G3" s="1">
        <v>2</v>
      </c>
      <c r="H3" s="1">
        <v>4</v>
      </c>
      <c r="I3" s="1">
        <v>2</v>
      </c>
      <c r="J3" s="1">
        <v>2</v>
      </c>
      <c r="K3" s="1">
        <v>1</v>
      </c>
      <c r="L3" s="1">
        <v>3</v>
      </c>
      <c r="M3" s="1">
        <v>3</v>
      </c>
      <c r="N3" s="1">
        <v>2</v>
      </c>
      <c r="O3" s="1">
        <v>2</v>
      </c>
      <c r="P3" s="1">
        <v>3</v>
      </c>
      <c r="Q3" s="1">
        <v>4</v>
      </c>
      <c r="R3" s="1">
        <v>8</v>
      </c>
      <c r="S3" s="1">
        <v>5</v>
      </c>
      <c r="T3" s="1">
        <v>2</v>
      </c>
      <c r="U3" s="1">
        <v>0</v>
      </c>
      <c r="V3" s="1">
        <v>5</v>
      </c>
      <c r="W3" s="1">
        <v>4</v>
      </c>
      <c r="X3" s="21">
        <f>SUM(B3:W3)</f>
        <v>65</v>
      </c>
      <c r="Y3" s="369"/>
      <c r="Z3" s="370"/>
    </row>
    <row r="4" spans="1:26">
      <c r="A4" t="s">
        <v>907</v>
      </c>
      <c r="B4" s="1">
        <v>6</v>
      </c>
      <c r="C4" s="1">
        <v>4</v>
      </c>
      <c r="D4" s="1">
        <v>2</v>
      </c>
      <c r="E4" s="1">
        <v>4</v>
      </c>
      <c r="F4" s="1">
        <v>5</v>
      </c>
      <c r="G4" s="1">
        <v>9</v>
      </c>
      <c r="H4" s="1">
        <v>8</v>
      </c>
      <c r="I4" s="1">
        <v>13</v>
      </c>
      <c r="J4" s="1">
        <v>5</v>
      </c>
      <c r="K4" s="1">
        <v>10</v>
      </c>
      <c r="L4" s="1">
        <v>18</v>
      </c>
      <c r="M4" s="1">
        <v>23</v>
      </c>
      <c r="N4" s="1">
        <v>24</v>
      </c>
      <c r="O4" s="1">
        <v>23</v>
      </c>
      <c r="P4" s="1">
        <v>25</v>
      </c>
      <c r="Q4" s="1">
        <v>20</v>
      </c>
      <c r="R4" s="1">
        <v>24</v>
      </c>
      <c r="S4" s="1">
        <v>25</v>
      </c>
      <c r="T4" s="1">
        <v>28</v>
      </c>
      <c r="U4" s="1">
        <v>32</v>
      </c>
      <c r="V4" s="1">
        <v>34</v>
      </c>
      <c r="W4" s="1">
        <v>45</v>
      </c>
      <c r="X4" s="21">
        <f>SUM(B4:W4)</f>
        <v>387</v>
      </c>
      <c r="Y4" s="369"/>
      <c r="Z4" s="370"/>
    </row>
    <row r="5" spans="1:26">
      <c r="A5" t="s">
        <v>908</v>
      </c>
      <c r="B5" s="1">
        <v>30</v>
      </c>
      <c r="C5" s="1">
        <v>35</v>
      </c>
      <c r="D5" s="1">
        <v>35</v>
      </c>
      <c r="E5" s="1">
        <v>35</v>
      </c>
      <c r="F5" s="1">
        <v>42</v>
      </c>
      <c r="G5" s="1">
        <v>33</v>
      </c>
      <c r="H5" s="1">
        <v>44</v>
      </c>
      <c r="I5" s="1">
        <v>57</v>
      </c>
      <c r="J5" s="1">
        <v>67</v>
      </c>
      <c r="K5" s="1">
        <v>68</v>
      </c>
      <c r="L5" s="1">
        <v>62</v>
      </c>
      <c r="M5" s="1">
        <v>62</v>
      </c>
      <c r="N5" s="1">
        <v>60</v>
      </c>
      <c r="O5" s="1">
        <v>77</v>
      </c>
      <c r="P5" s="1">
        <v>51</v>
      </c>
      <c r="Q5" s="1">
        <v>73</v>
      </c>
      <c r="R5" s="1">
        <v>68</v>
      </c>
      <c r="S5" s="1">
        <v>82</v>
      </c>
      <c r="T5" s="1">
        <v>72</v>
      </c>
      <c r="U5" s="1">
        <v>88</v>
      </c>
      <c r="V5" s="1">
        <v>92</v>
      </c>
      <c r="W5" s="1">
        <v>71</v>
      </c>
      <c r="X5" s="21">
        <f>SUM(B5:W5)</f>
        <v>1304</v>
      </c>
      <c r="Y5" s="369"/>
      <c r="Z5" s="370"/>
    </row>
    <row r="6" spans="1:26">
      <c r="A6" s="20" t="s">
        <v>906</v>
      </c>
      <c r="B6" s="21">
        <f t="shared" ref="B6:G6" si="0">SUM(B3:B5)</f>
        <v>38</v>
      </c>
      <c r="C6" s="21">
        <f t="shared" si="0"/>
        <v>41</v>
      </c>
      <c r="D6" s="21">
        <f t="shared" si="0"/>
        <v>42</v>
      </c>
      <c r="E6" s="21">
        <f t="shared" si="0"/>
        <v>42</v>
      </c>
      <c r="F6" s="21">
        <f t="shared" si="0"/>
        <v>48</v>
      </c>
      <c r="G6" s="21">
        <f t="shared" si="0"/>
        <v>44</v>
      </c>
      <c r="H6" s="21">
        <f t="shared" ref="H6:M6" si="1">SUM(H3:H5)</f>
        <v>56</v>
      </c>
      <c r="I6" s="21">
        <f t="shared" si="1"/>
        <v>72</v>
      </c>
      <c r="J6" s="21">
        <f t="shared" si="1"/>
        <v>74</v>
      </c>
      <c r="K6" s="21">
        <f t="shared" si="1"/>
        <v>79</v>
      </c>
      <c r="L6" s="21">
        <f t="shared" si="1"/>
        <v>83</v>
      </c>
      <c r="M6" s="21">
        <f t="shared" si="1"/>
        <v>88</v>
      </c>
      <c r="N6" s="21">
        <f>SUM(N3:N5)</f>
        <v>86</v>
      </c>
      <c r="O6" s="21">
        <f>SUM(O3:O5)</f>
        <v>102</v>
      </c>
      <c r="P6" s="21">
        <f>SUM(P3:P5)</f>
        <v>79</v>
      </c>
      <c r="Q6" s="21">
        <f>SUM(Q3:Q5)</f>
        <v>97</v>
      </c>
      <c r="R6" s="21">
        <f>R3+R4+R5</f>
        <v>100</v>
      </c>
      <c r="S6" s="21">
        <f>SUM(S3:S5)</f>
        <v>112</v>
      </c>
      <c r="T6" s="21">
        <v>97</v>
      </c>
      <c r="U6" s="21">
        <v>120</v>
      </c>
      <c r="V6" s="21">
        <f>SUM(V3:V5)</f>
        <v>131</v>
      </c>
      <c r="W6" s="21">
        <f>SUM(W3:W5)</f>
        <v>120</v>
      </c>
      <c r="X6" s="21">
        <f>SUM(B6:W6)</f>
        <v>1751</v>
      </c>
    </row>
    <row r="7" spans="1:26">
      <c r="B7" s="2"/>
      <c r="C7" s="23"/>
      <c r="D7" s="23"/>
      <c r="E7" s="23"/>
      <c r="F7" s="23"/>
      <c r="G7" s="23"/>
      <c r="H7" s="23"/>
      <c r="L7" s="17"/>
      <c r="M7" s="18"/>
      <c r="N7" s="18"/>
      <c r="O7" s="18"/>
      <c r="P7" s="18"/>
      <c r="Q7" s="18"/>
      <c r="R7" s="18"/>
      <c r="S7" s="18"/>
    </row>
    <row r="8" spans="1:26">
      <c r="B8" s="2"/>
      <c r="C8" s="2"/>
      <c r="D8" s="2"/>
      <c r="L8" s="17"/>
      <c r="M8" s="18"/>
      <c r="N8" s="18"/>
      <c r="O8" s="18"/>
      <c r="P8" s="18"/>
      <c r="Q8" s="18"/>
      <c r="R8" s="18"/>
      <c r="S8" s="18"/>
    </row>
    <row r="9" spans="1:26">
      <c r="B9" s="2"/>
      <c r="C9" s="2"/>
      <c r="D9" s="2"/>
      <c r="M9" s="18"/>
      <c r="N9" s="18"/>
      <c r="O9" s="18"/>
      <c r="P9" s="18"/>
      <c r="Q9" s="18"/>
      <c r="R9" s="18"/>
      <c r="S9" s="18"/>
    </row>
    <row r="10" spans="1:26">
      <c r="B10" s="2"/>
      <c r="C10" s="2"/>
      <c r="D10" s="2"/>
      <c r="M10" s="19"/>
      <c r="N10" s="19"/>
      <c r="O10" s="19"/>
      <c r="P10" s="19"/>
      <c r="Q10" s="19"/>
      <c r="R10" s="19"/>
      <c r="S10" s="19"/>
    </row>
    <row r="11" spans="1:26">
      <c r="B11" s="2"/>
      <c r="C11" s="2"/>
      <c r="D11" s="2"/>
    </row>
    <row r="12" spans="1:26">
      <c r="B12" s="2"/>
      <c r="C12" s="2"/>
      <c r="D12" s="2"/>
    </row>
    <row r="13" spans="1:26">
      <c r="B13" s="2"/>
      <c r="C13" s="2"/>
      <c r="D13" s="2"/>
    </row>
    <row r="14" spans="1:26">
      <c r="B14" s="2"/>
      <c r="C14" s="2"/>
      <c r="D14" s="2"/>
    </row>
    <row r="15" spans="1:26">
      <c r="B15" s="2"/>
      <c r="C15" s="2"/>
      <c r="D15" s="2"/>
    </row>
    <row r="16" spans="1:26">
      <c r="B16" s="2"/>
      <c r="C16" s="2"/>
      <c r="D16" s="2"/>
    </row>
    <row r="17" spans="1:24">
      <c r="B17" s="2"/>
      <c r="C17" s="2"/>
      <c r="D17" s="2"/>
    </row>
    <row r="18" spans="1:24">
      <c r="B18" s="2"/>
      <c r="C18" s="2"/>
      <c r="D18" s="2"/>
    </row>
    <row r="19" spans="1:24">
      <c r="B19" s="2"/>
      <c r="C19" s="2"/>
      <c r="D19" s="2"/>
    </row>
    <row r="20" spans="1:24">
      <c r="B20" s="2"/>
      <c r="C20" s="2"/>
      <c r="D20" s="2"/>
    </row>
    <row r="21" spans="1:24">
      <c r="B21" s="2"/>
      <c r="C21" s="2"/>
      <c r="D21" s="2"/>
    </row>
    <row r="22" spans="1:24">
      <c r="B22" s="2"/>
      <c r="C22" s="2"/>
      <c r="D22" s="2"/>
    </row>
    <row r="23" spans="1:24">
      <c r="B23" s="2"/>
      <c r="C23" s="2"/>
      <c r="D23" s="2"/>
    </row>
    <row r="24" spans="1:24">
      <c r="B24" s="2"/>
      <c r="C24" s="2"/>
      <c r="D24" s="2"/>
    </row>
    <row r="25" spans="1:24">
      <c r="B25" s="2"/>
      <c r="C25" s="2"/>
      <c r="D25" s="2"/>
    </row>
    <row r="26" spans="1:24">
      <c r="B26" s="2"/>
      <c r="C26" s="2"/>
      <c r="D26" s="2"/>
    </row>
    <row r="27" spans="1:24">
      <c r="B27" s="2"/>
      <c r="C27" s="2"/>
      <c r="D27" s="2"/>
    </row>
    <row r="28" spans="1:24">
      <c r="B28" s="2"/>
      <c r="C28" s="2"/>
      <c r="D28" s="2"/>
    </row>
    <row r="29" spans="1:24">
      <c r="B29" s="2"/>
      <c r="C29" s="2"/>
      <c r="D29" s="2"/>
    </row>
    <row r="30" spans="1:24">
      <c r="B30" s="2"/>
      <c r="C30" s="2"/>
      <c r="D30" s="2"/>
      <c r="U30" s="210"/>
      <c r="V30" s="210"/>
      <c r="W30" s="210"/>
      <c r="X30" s="210"/>
    </row>
    <row r="31" spans="1:24" ht="19.5">
      <c r="A31" s="417" t="s">
        <v>3908</v>
      </c>
      <c r="B31" s="417"/>
      <c r="C31" s="417"/>
      <c r="D31" s="417"/>
      <c r="E31" s="417"/>
      <c r="F31" s="417"/>
      <c r="G31" s="417"/>
      <c r="H31" s="417"/>
      <c r="I31" s="417"/>
      <c r="J31" s="417"/>
      <c r="K31" s="417"/>
      <c r="L31" s="417"/>
      <c r="M31" s="417"/>
      <c r="N31" s="417"/>
      <c r="O31" s="417"/>
      <c r="P31" s="417"/>
      <c r="Q31" s="417"/>
      <c r="R31" s="417"/>
      <c r="S31" s="417"/>
      <c r="T31" s="417"/>
    </row>
    <row r="32" spans="1:24">
      <c r="A32" s="4" t="s">
        <v>905</v>
      </c>
      <c r="B32" s="22">
        <v>93</v>
      </c>
      <c r="C32" s="22">
        <v>94</v>
      </c>
      <c r="D32" s="22">
        <v>95</v>
      </c>
      <c r="E32" s="22">
        <v>96</v>
      </c>
      <c r="F32" s="22">
        <v>97</v>
      </c>
      <c r="G32" s="22">
        <v>98</v>
      </c>
      <c r="H32" s="22">
        <v>99</v>
      </c>
      <c r="I32" s="22">
        <v>100</v>
      </c>
      <c r="J32" s="22">
        <v>101</v>
      </c>
      <c r="K32" s="22">
        <v>102</v>
      </c>
      <c r="L32" s="22">
        <v>103</v>
      </c>
      <c r="M32" s="53">
        <v>104</v>
      </c>
      <c r="N32" s="53">
        <v>105</v>
      </c>
      <c r="O32" s="53">
        <v>106</v>
      </c>
      <c r="P32" s="53">
        <v>107</v>
      </c>
      <c r="Q32" s="53">
        <v>108</v>
      </c>
      <c r="R32" s="53">
        <v>109</v>
      </c>
      <c r="S32" s="53">
        <v>110</v>
      </c>
      <c r="T32" s="53">
        <v>111</v>
      </c>
      <c r="U32" s="53">
        <v>112</v>
      </c>
      <c r="V32" s="53">
        <v>113</v>
      </c>
      <c r="W32" s="53">
        <v>114</v>
      </c>
      <c r="X32" s="53" t="s">
        <v>906</v>
      </c>
    </row>
    <row r="33" spans="1:25">
      <c r="A33" t="s">
        <v>1324</v>
      </c>
      <c r="B33" s="40">
        <v>1206940</v>
      </c>
      <c r="C33" s="41">
        <v>954000</v>
      </c>
      <c r="D33" s="41">
        <v>2702585</v>
      </c>
      <c r="E33" s="41">
        <v>1570440</v>
      </c>
      <c r="F33" s="41">
        <v>441000</v>
      </c>
      <c r="G33" s="41">
        <v>1077560</v>
      </c>
      <c r="H33" s="41">
        <v>1802900</v>
      </c>
      <c r="I33" s="41">
        <v>1042640</v>
      </c>
      <c r="J33" s="41">
        <v>929000</v>
      </c>
      <c r="K33" s="41">
        <v>542000</v>
      </c>
      <c r="L33" s="41">
        <v>1615280</v>
      </c>
      <c r="M33" s="41">
        <f>630000+250151+186480+448000+211000+107280</f>
        <v>1832911</v>
      </c>
      <c r="N33" s="41">
        <v>1097757</v>
      </c>
      <c r="O33" s="41">
        <v>1073678</v>
      </c>
      <c r="P33" s="41">
        <v>1681537</v>
      </c>
      <c r="Q33" s="41">
        <v>2646300</v>
      </c>
      <c r="R33" s="41">
        <v>5127091</v>
      </c>
      <c r="S33" s="41">
        <v>2726374</v>
      </c>
      <c r="T33" s="41">
        <v>1633911</v>
      </c>
      <c r="U33" s="41">
        <v>0</v>
      </c>
      <c r="V33" s="41">
        <v>3667280</v>
      </c>
      <c r="W33" s="41">
        <v>3187491</v>
      </c>
      <c r="X33" s="41">
        <f>SUM(B33:W33)</f>
        <v>38558675</v>
      </c>
    </row>
    <row r="34" spans="1:25">
      <c r="A34" t="s">
        <v>909</v>
      </c>
      <c r="B34" s="42">
        <v>0</v>
      </c>
      <c r="C34" s="43">
        <v>188000</v>
      </c>
      <c r="D34" s="43">
        <v>94000</v>
      </c>
      <c r="E34" s="43">
        <v>183000</v>
      </c>
      <c r="F34" s="43">
        <v>235000</v>
      </c>
      <c r="G34" s="43">
        <v>423000</v>
      </c>
      <c r="H34" s="43">
        <v>376000</v>
      </c>
      <c r="I34" s="43">
        <v>611000</v>
      </c>
      <c r="J34" s="43">
        <v>235000</v>
      </c>
      <c r="K34" s="43">
        <v>470000</v>
      </c>
      <c r="L34" s="43">
        <v>846000</v>
      </c>
      <c r="M34" s="44">
        <v>1104000</v>
      </c>
      <c r="N34" s="44">
        <v>1152000</v>
      </c>
      <c r="O34" s="44">
        <v>1104000</v>
      </c>
      <c r="P34" s="41">
        <v>1200000</v>
      </c>
      <c r="Q34" s="44">
        <v>960000</v>
      </c>
      <c r="R34" s="44">
        <v>1152000</v>
      </c>
      <c r="S34" s="44">
        <v>1200000</v>
      </c>
      <c r="T34" s="44">
        <v>1428000</v>
      </c>
      <c r="U34" s="44">
        <v>1668000</v>
      </c>
      <c r="V34" s="44">
        <v>1785000</v>
      </c>
      <c r="W34" s="44">
        <v>2374000</v>
      </c>
      <c r="X34" s="44">
        <f>SUM(B34:W34)</f>
        <v>18788000</v>
      </c>
      <c r="Y34" s="406"/>
    </row>
    <row r="35" spans="1:25">
      <c r="A35" t="s">
        <v>908</v>
      </c>
      <c r="B35" s="45">
        <v>11899100</v>
      </c>
      <c r="C35" s="46">
        <v>15829825</v>
      </c>
      <c r="D35" s="47">
        <v>15437000</v>
      </c>
      <c r="E35" s="47">
        <v>16720000</v>
      </c>
      <c r="F35" s="47">
        <v>20241000</v>
      </c>
      <c r="G35" s="47">
        <v>20151829</v>
      </c>
      <c r="H35" s="47">
        <v>21432000</v>
      </c>
      <c r="I35" s="47">
        <v>24331000</v>
      </c>
      <c r="J35" s="47">
        <f>31982000+363000+503000+429000+323000</f>
        <v>33600000</v>
      </c>
      <c r="K35" s="47">
        <v>34894000</v>
      </c>
      <c r="L35" s="47">
        <v>32085000</v>
      </c>
      <c r="M35" s="47">
        <v>33182240</v>
      </c>
      <c r="N35" s="47">
        <v>32391949</v>
      </c>
      <c r="O35" s="47">
        <v>52886000</v>
      </c>
      <c r="P35" s="47">
        <v>35423909</v>
      </c>
      <c r="Q35" s="47">
        <v>49860000</v>
      </c>
      <c r="R35" s="47">
        <v>53674000</v>
      </c>
      <c r="S35" s="47">
        <v>61757000</v>
      </c>
      <c r="T35" s="47">
        <v>56909000</v>
      </c>
      <c r="U35" s="47">
        <v>65983000</v>
      </c>
      <c r="V35" s="47">
        <v>71370000</v>
      </c>
      <c r="W35" s="47">
        <v>62214491</v>
      </c>
      <c r="X35" s="46">
        <f>SUM(B35:W35)</f>
        <v>822272343</v>
      </c>
      <c r="Y35" s="407"/>
    </row>
    <row r="36" spans="1:25">
      <c r="A36" s="20" t="s">
        <v>1644</v>
      </c>
      <c r="B36" s="39">
        <f>SUM(B33:B35)</f>
        <v>13106040</v>
      </c>
      <c r="C36" s="39">
        <f t="shared" ref="C36:H36" si="2">SUM(C33:C35)</f>
        <v>16971825</v>
      </c>
      <c r="D36" s="39">
        <f t="shared" si="2"/>
        <v>18233585</v>
      </c>
      <c r="E36" s="39">
        <f t="shared" si="2"/>
        <v>18473440</v>
      </c>
      <c r="F36" s="39">
        <f t="shared" si="2"/>
        <v>20917000</v>
      </c>
      <c r="G36" s="39">
        <f t="shared" si="2"/>
        <v>21652389</v>
      </c>
      <c r="H36" s="39">
        <f t="shared" si="2"/>
        <v>23610900</v>
      </c>
      <c r="I36" s="39">
        <f t="shared" ref="I36:N36" si="3">SUM(I33:I35)</f>
        <v>25984640</v>
      </c>
      <c r="J36" s="39">
        <f t="shared" si="3"/>
        <v>34764000</v>
      </c>
      <c r="K36" s="39">
        <f t="shared" si="3"/>
        <v>35906000</v>
      </c>
      <c r="L36" s="39">
        <f t="shared" si="3"/>
        <v>34546280</v>
      </c>
      <c r="M36" s="52">
        <f t="shared" si="3"/>
        <v>36119151</v>
      </c>
      <c r="N36" s="52">
        <f t="shared" si="3"/>
        <v>34641706</v>
      </c>
      <c r="O36" s="52">
        <f t="shared" ref="O36:T36" si="4">SUM(O33:O35)</f>
        <v>55063678</v>
      </c>
      <c r="P36" s="52">
        <f t="shared" si="4"/>
        <v>38305446</v>
      </c>
      <c r="Q36" s="52">
        <f t="shared" si="4"/>
        <v>53466300</v>
      </c>
      <c r="R36" s="52">
        <f t="shared" si="4"/>
        <v>59953091</v>
      </c>
      <c r="S36" s="52">
        <f t="shared" si="4"/>
        <v>65683374</v>
      </c>
      <c r="T36" s="52">
        <f t="shared" si="4"/>
        <v>59970911</v>
      </c>
      <c r="U36" s="52">
        <f>SUM(U33:U35)</f>
        <v>67651000</v>
      </c>
      <c r="V36" s="52">
        <f>SUM(V33:V35)</f>
        <v>76822280</v>
      </c>
      <c r="W36" s="52">
        <f>SUM(W32:W35)</f>
        <v>67776096</v>
      </c>
      <c r="X36" s="52">
        <f>SUM(B36:W36)</f>
        <v>879619132</v>
      </c>
      <c r="Y36" s="408"/>
    </row>
    <row r="37" spans="1:25" s="82" customFormat="1">
      <c r="A37" s="105" t="s">
        <v>2629</v>
      </c>
      <c r="B37" s="106"/>
      <c r="C37" s="106"/>
      <c r="D37" s="106"/>
      <c r="E37" s="106"/>
      <c r="F37" s="106"/>
      <c r="G37" s="106"/>
      <c r="H37" s="106"/>
      <c r="I37" s="106"/>
      <c r="J37" s="106"/>
      <c r="K37" s="106"/>
      <c r="L37" s="106"/>
      <c r="M37" s="107"/>
      <c r="N37" s="107"/>
      <c r="O37" s="107">
        <v>51419678</v>
      </c>
      <c r="P37" s="107"/>
      <c r="Q37" s="107"/>
      <c r="R37" s="107">
        <f>R33+R35</f>
        <v>58801091</v>
      </c>
      <c r="S37" s="107"/>
      <c r="T37" s="107"/>
    </row>
    <row r="38" spans="1:25">
      <c r="B38" s="2"/>
      <c r="C38" s="2"/>
      <c r="D38" s="2"/>
      <c r="X38" s="82"/>
    </row>
    <row r="39" spans="1:25">
      <c r="B39" s="2"/>
      <c r="C39" s="2"/>
      <c r="D39" s="2"/>
    </row>
    <row r="40" spans="1:25">
      <c r="B40" s="2"/>
      <c r="C40" s="2"/>
      <c r="D40" s="2"/>
    </row>
    <row r="41" spans="1:25">
      <c r="B41" s="2"/>
      <c r="C41" s="2"/>
      <c r="D41" s="2"/>
    </row>
    <row r="42" spans="1:25">
      <c r="B42" s="2"/>
      <c r="C42" s="2"/>
      <c r="D42" s="2"/>
    </row>
    <row r="43" spans="1:25">
      <c r="B43" s="2"/>
      <c r="C43" s="2"/>
      <c r="D43" s="2"/>
    </row>
    <row r="44" spans="1:25">
      <c r="B44" s="2"/>
      <c r="C44" s="2"/>
      <c r="D44" s="2"/>
    </row>
    <row r="45" spans="1:25">
      <c r="B45" s="2"/>
      <c r="C45" s="2"/>
      <c r="D45" s="2"/>
    </row>
    <row r="46" spans="1:25">
      <c r="B46" s="2"/>
      <c r="C46" s="2"/>
      <c r="D46" s="2"/>
    </row>
    <row r="47" spans="1:25">
      <c r="B47" s="2"/>
      <c r="C47" s="2"/>
      <c r="D47" s="2"/>
    </row>
    <row r="48" spans="1:25">
      <c r="B48" s="2"/>
      <c r="C48" s="2"/>
      <c r="D48" s="2"/>
    </row>
    <row r="49" spans="1:19">
      <c r="B49" s="2"/>
      <c r="C49" s="2"/>
      <c r="D49" s="2"/>
    </row>
    <row r="50" spans="1:19">
      <c r="B50" s="2"/>
      <c r="C50" s="2"/>
      <c r="D50" s="2"/>
      <c r="I50" s="33"/>
      <c r="J50" s="33"/>
      <c r="K50" s="33"/>
    </row>
    <row r="51" spans="1:19">
      <c r="A51" s="34"/>
      <c r="B51" s="34"/>
      <c r="C51" s="34"/>
      <c r="D51" s="34"/>
      <c r="E51" s="34"/>
      <c r="F51" s="34"/>
      <c r="G51" s="34"/>
      <c r="H51" s="34"/>
      <c r="I51" s="34"/>
      <c r="J51" s="34"/>
      <c r="K51" s="34"/>
      <c r="L51" s="34"/>
      <c r="M51" s="34"/>
      <c r="N51" s="34"/>
      <c r="O51" s="34"/>
      <c r="P51" s="34"/>
      <c r="Q51" s="34"/>
      <c r="R51" s="34"/>
      <c r="S51" s="34"/>
    </row>
    <row r="52" spans="1:19">
      <c r="B52" s="2"/>
      <c r="C52" s="2"/>
      <c r="D52" s="2"/>
    </row>
    <row r="53" spans="1:19">
      <c r="B53" s="2"/>
      <c r="C53" s="2"/>
      <c r="D53" s="2"/>
    </row>
    <row r="54" spans="1:19">
      <c r="B54" s="2"/>
      <c r="C54" s="2"/>
      <c r="D54" s="2"/>
    </row>
    <row r="55" spans="1:19">
      <c r="A55" s="33"/>
      <c r="B55" s="2"/>
      <c r="C55" s="2"/>
      <c r="D55" s="2"/>
      <c r="I55" s="33"/>
      <c r="J55" s="33"/>
      <c r="K55" s="33"/>
    </row>
  </sheetData>
  <mergeCells count="2">
    <mergeCell ref="A1:T1"/>
    <mergeCell ref="A31:T31"/>
  </mergeCells>
  <phoneticPr fontId="28"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4"/>
  <dimension ref="A1:T46"/>
  <sheetViews>
    <sheetView topLeftCell="A4" zoomScale="130" zoomScaleNormal="130" workbookViewId="0">
      <selection activeCell="D24" sqref="D24"/>
    </sheetView>
  </sheetViews>
  <sheetFormatPr defaultRowHeight="16.5"/>
  <cols>
    <col min="3" max="3" width="10.25" bestFit="1" customWidth="1"/>
    <col min="6" max="6" width="9" style="82" customWidth="1"/>
    <col min="16" max="16" width="9.75" customWidth="1"/>
  </cols>
  <sheetData>
    <row r="1" spans="1:17">
      <c r="G1" s="82"/>
      <c r="H1" s="82"/>
      <c r="I1" s="82"/>
      <c r="J1" s="82"/>
      <c r="K1" s="82"/>
      <c r="L1" s="82"/>
      <c r="M1" s="82"/>
      <c r="N1" s="82"/>
      <c r="O1" s="82"/>
    </row>
    <row r="2" spans="1:17">
      <c r="A2" s="152" t="s">
        <v>891</v>
      </c>
      <c r="B2" s="152" t="s">
        <v>892</v>
      </c>
      <c r="C2" s="152" t="s">
        <v>894</v>
      </c>
      <c r="D2" s="152" t="s">
        <v>895</v>
      </c>
      <c r="E2" s="152" t="s">
        <v>896</v>
      </c>
      <c r="F2" s="152" t="s">
        <v>893</v>
      </c>
      <c r="G2" s="82"/>
      <c r="H2" s="82"/>
      <c r="I2" s="82"/>
      <c r="J2" s="82"/>
      <c r="K2" s="82"/>
      <c r="L2" s="82"/>
      <c r="M2" s="82"/>
      <c r="N2" s="82"/>
      <c r="O2" s="82"/>
      <c r="Q2" s="83"/>
    </row>
    <row r="3" spans="1:17">
      <c r="A3" s="152">
        <v>93</v>
      </c>
      <c r="B3" s="153">
        <v>1</v>
      </c>
      <c r="C3" s="153">
        <v>6</v>
      </c>
      <c r="D3" s="153">
        <v>19</v>
      </c>
      <c r="E3" s="153">
        <v>6</v>
      </c>
      <c r="F3" s="153">
        <f t="shared" ref="F3:F17" si="0">SUM(B3:E3)</f>
        <v>32</v>
      </c>
      <c r="G3" s="82"/>
      <c r="H3" s="82"/>
      <c r="I3" s="82"/>
      <c r="J3" s="82"/>
      <c r="K3" s="82"/>
      <c r="L3" s="82"/>
      <c r="M3" s="82"/>
      <c r="N3" s="82"/>
      <c r="O3" s="82"/>
      <c r="P3" s="84"/>
    </row>
    <row r="4" spans="1:17">
      <c r="A4" s="152">
        <v>94</v>
      </c>
      <c r="B4" s="153">
        <v>1</v>
      </c>
      <c r="C4" s="153">
        <v>9</v>
      </c>
      <c r="D4" s="153">
        <v>20</v>
      </c>
      <c r="E4" s="153">
        <v>7</v>
      </c>
      <c r="F4" s="153">
        <f t="shared" si="0"/>
        <v>37</v>
      </c>
      <c r="G4" s="82"/>
      <c r="H4" s="82"/>
      <c r="I4" s="82"/>
      <c r="J4" s="82"/>
      <c r="K4" s="82"/>
      <c r="L4" s="82"/>
      <c r="M4" s="82"/>
      <c r="N4" s="82"/>
      <c r="O4" s="82"/>
      <c r="P4" s="84"/>
    </row>
    <row r="5" spans="1:17">
      <c r="A5" s="152">
        <v>95</v>
      </c>
      <c r="B5" s="153">
        <v>0</v>
      </c>
      <c r="C5" s="153">
        <v>8</v>
      </c>
      <c r="D5" s="153">
        <v>20</v>
      </c>
      <c r="E5" s="153">
        <v>12</v>
      </c>
      <c r="F5" s="153">
        <f t="shared" si="0"/>
        <v>40</v>
      </c>
      <c r="G5" s="82"/>
      <c r="H5" s="82"/>
      <c r="I5" s="82"/>
      <c r="J5" s="82"/>
      <c r="K5" s="82"/>
      <c r="L5" s="82"/>
      <c r="M5" s="82"/>
      <c r="N5" s="82"/>
      <c r="O5" s="82"/>
      <c r="P5" s="84"/>
    </row>
    <row r="6" spans="1:17">
      <c r="A6" s="152">
        <v>96</v>
      </c>
      <c r="B6" s="153">
        <v>1</v>
      </c>
      <c r="C6" s="153">
        <v>12</v>
      </c>
      <c r="D6" s="153">
        <v>15</v>
      </c>
      <c r="E6" s="153">
        <v>10</v>
      </c>
      <c r="F6" s="153">
        <f t="shared" si="0"/>
        <v>38</v>
      </c>
      <c r="G6" s="82"/>
      <c r="H6" s="82"/>
      <c r="I6" s="82"/>
      <c r="J6" s="82"/>
      <c r="K6" s="82"/>
      <c r="L6" s="82"/>
      <c r="M6" s="82"/>
      <c r="N6" s="82"/>
      <c r="O6" s="82"/>
      <c r="P6" s="84"/>
    </row>
    <row r="7" spans="1:17">
      <c r="A7" s="152">
        <v>97</v>
      </c>
      <c r="B7" s="153">
        <v>0</v>
      </c>
      <c r="C7" s="153">
        <v>14</v>
      </c>
      <c r="D7" s="153">
        <v>17</v>
      </c>
      <c r="E7" s="153">
        <v>12</v>
      </c>
      <c r="F7" s="153">
        <f t="shared" si="0"/>
        <v>43</v>
      </c>
      <c r="G7" s="82"/>
      <c r="H7" s="82"/>
      <c r="I7" s="82"/>
      <c r="J7" s="82"/>
      <c r="K7" s="82"/>
      <c r="L7" s="82"/>
      <c r="M7" s="82"/>
      <c r="N7" s="82"/>
      <c r="O7" s="82"/>
    </row>
    <row r="8" spans="1:17">
      <c r="A8" s="152">
        <v>98</v>
      </c>
      <c r="B8" s="153">
        <v>0</v>
      </c>
      <c r="C8" s="153">
        <v>12</v>
      </c>
      <c r="D8" s="153">
        <v>14</v>
      </c>
      <c r="E8" s="153">
        <v>9</v>
      </c>
      <c r="F8" s="153">
        <f t="shared" si="0"/>
        <v>35</v>
      </c>
      <c r="G8" s="82"/>
      <c r="H8" s="82"/>
      <c r="I8" s="82"/>
      <c r="J8" s="82"/>
      <c r="K8" s="82"/>
      <c r="L8" s="82"/>
      <c r="M8" s="82"/>
      <c r="N8" s="82"/>
      <c r="O8" s="82"/>
      <c r="P8" s="84"/>
    </row>
    <row r="9" spans="1:17">
      <c r="A9" s="152">
        <v>99</v>
      </c>
      <c r="B9" s="153">
        <v>0</v>
      </c>
      <c r="C9" s="153">
        <v>19</v>
      </c>
      <c r="D9" s="153">
        <v>20</v>
      </c>
      <c r="E9" s="153">
        <v>9</v>
      </c>
      <c r="F9" s="153">
        <f t="shared" si="0"/>
        <v>48</v>
      </c>
      <c r="G9" s="82"/>
      <c r="H9" s="82"/>
      <c r="I9" s="82"/>
      <c r="J9" s="82"/>
      <c r="K9" s="82"/>
      <c r="L9" s="82"/>
      <c r="M9" s="82"/>
      <c r="N9" s="82"/>
      <c r="O9" s="82"/>
      <c r="P9" s="84"/>
    </row>
    <row r="10" spans="1:17">
      <c r="A10" s="152">
        <v>100</v>
      </c>
      <c r="B10" s="153">
        <v>0</v>
      </c>
      <c r="C10" s="153">
        <v>19</v>
      </c>
      <c r="D10" s="153">
        <v>22</v>
      </c>
      <c r="E10" s="153">
        <v>18</v>
      </c>
      <c r="F10" s="153">
        <f t="shared" si="0"/>
        <v>59</v>
      </c>
      <c r="G10" s="82"/>
      <c r="H10" s="82"/>
      <c r="I10" s="82"/>
      <c r="J10" s="82"/>
      <c r="K10" s="82"/>
      <c r="L10" s="82"/>
      <c r="M10" s="82"/>
      <c r="N10" s="82"/>
      <c r="O10" s="82"/>
      <c r="P10" s="84"/>
    </row>
    <row r="11" spans="1:17">
      <c r="A11" s="152">
        <v>101</v>
      </c>
      <c r="B11" s="153">
        <v>0</v>
      </c>
      <c r="C11" s="153">
        <v>25</v>
      </c>
      <c r="D11" s="153">
        <v>26</v>
      </c>
      <c r="E11" s="153">
        <v>18</v>
      </c>
      <c r="F11" s="153">
        <f t="shared" si="0"/>
        <v>69</v>
      </c>
      <c r="G11" s="82"/>
      <c r="H11" s="82"/>
      <c r="I11" s="82"/>
      <c r="J11" s="82"/>
      <c r="K11" s="82"/>
      <c r="L11" s="82"/>
      <c r="M11" s="82"/>
      <c r="N11" s="82"/>
      <c r="O11" s="82"/>
      <c r="P11" s="84"/>
    </row>
    <row r="12" spans="1:17">
      <c r="A12" s="152">
        <v>102</v>
      </c>
      <c r="B12" s="153">
        <v>0</v>
      </c>
      <c r="C12" s="153">
        <v>20</v>
      </c>
      <c r="D12" s="153">
        <v>29</v>
      </c>
      <c r="E12" s="153">
        <v>20</v>
      </c>
      <c r="F12" s="153">
        <f t="shared" si="0"/>
        <v>69</v>
      </c>
      <c r="G12" s="82"/>
      <c r="H12" s="82"/>
      <c r="I12" s="82"/>
      <c r="J12" s="82"/>
      <c r="K12" s="82"/>
      <c r="L12" s="82"/>
      <c r="M12" s="82"/>
      <c r="N12" s="82"/>
      <c r="O12" s="82"/>
    </row>
    <row r="13" spans="1:17">
      <c r="A13" s="152">
        <v>103</v>
      </c>
      <c r="B13" s="153">
        <v>0</v>
      </c>
      <c r="C13" s="153">
        <v>20</v>
      </c>
      <c r="D13" s="153">
        <v>27</v>
      </c>
      <c r="E13" s="153">
        <v>19</v>
      </c>
      <c r="F13" s="153">
        <f t="shared" si="0"/>
        <v>66</v>
      </c>
      <c r="G13" s="82"/>
      <c r="H13" s="82"/>
      <c r="I13" s="82"/>
      <c r="J13" s="82"/>
      <c r="K13" s="82"/>
      <c r="L13" s="82"/>
      <c r="M13" s="82"/>
      <c r="N13" s="82"/>
      <c r="O13" s="82"/>
    </row>
    <row r="14" spans="1:17">
      <c r="A14" s="152">
        <v>104</v>
      </c>
      <c r="B14" s="153">
        <v>0</v>
      </c>
      <c r="C14" s="153">
        <v>15</v>
      </c>
      <c r="D14" s="153">
        <v>27</v>
      </c>
      <c r="E14" s="153">
        <v>23</v>
      </c>
      <c r="F14" s="153">
        <f>SUM(B14:E14)</f>
        <v>65</v>
      </c>
      <c r="G14" s="82"/>
      <c r="H14" s="82"/>
      <c r="I14" s="82"/>
      <c r="J14" s="82"/>
      <c r="K14" s="82"/>
      <c r="L14" s="82"/>
      <c r="M14" s="82"/>
      <c r="N14" s="82"/>
      <c r="O14" s="82"/>
    </row>
    <row r="15" spans="1:17">
      <c r="A15" s="152">
        <v>105</v>
      </c>
      <c r="B15" s="153">
        <v>0</v>
      </c>
      <c r="C15" s="153">
        <v>15</v>
      </c>
      <c r="D15" s="153">
        <v>23</v>
      </c>
      <c r="E15" s="153">
        <v>24</v>
      </c>
      <c r="F15" s="153">
        <f t="shared" si="0"/>
        <v>62</v>
      </c>
      <c r="G15" s="82"/>
      <c r="H15" s="82"/>
      <c r="I15" s="82"/>
      <c r="J15" s="82"/>
      <c r="K15" s="82"/>
      <c r="L15" s="82"/>
      <c r="M15" s="82"/>
      <c r="N15" s="82"/>
      <c r="O15" s="82"/>
    </row>
    <row r="16" spans="1:17">
      <c r="A16" s="152">
        <v>106</v>
      </c>
      <c r="B16" s="153">
        <v>0</v>
      </c>
      <c r="C16" s="153">
        <v>15</v>
      </c>
      <c r="D16" s="153">
        <v>35</v>
      </c>
      <c r="E16" s="153">
        <v>29</v>
      </c>
      <c r="F16" s="153">
        <f t="shared" si="0"/>
        <v>79</v>
      </c>
      <c r="G16" s="82"/>
      <c r="H16" s="82"/>
      <c r="I16" s="82"/>
      <c r="J16" s="82"/>
      <c r="K16" s="82"/>
      <c r="L16" s="82"/>
      <c r="M16" s="82"/>
      <c r="N16" s="82"/>
      <c r="O16" s="82"/>
    </row>
    <row r="17" spans="1:15">
      <c r="A17" s="152">
        <v>107</v>
      </c>
      <c r="B17" s="153">
        <v>0</v>
      </c>
      <c r="C17" s="153">
        <v>7</v>
      </c>
      <c r="D17" s="153">
        <v>22</v>
      </c>
      <c r="E17" s="153">
        <v>22</v>
      </c>
      <c r="F17" s="153">
        <f t="shared" si="0"/>
        <v>51</v>
      </c>
      <c r="G17" s="82"/>
      <c r="H17" s="82"/>
      <c r="I17" s="82"/>
      <c r="J17" s="82"/>
      <c r="K17" s="82"/>
      <c r="L17" s="82"/>
      <c r="M17" s="82"/>
      <c r="N17" s="82"/>
      <c r="O17" s="82"/>
    </row>
    <row r="18" spans="1:15">
      <c r="A18" s="152">
        <v>108</v>
      </c>
      <c r="B18" s="153">
        <v>0</v>
      </c>
      <c r="C18" s="153">
        <v>22</v>
      </c>
      <c r="D18" s="153">
        <v>30</v>
      </c>
      <c r="E18" s="153">
        <v>25</v>
      </c>
      <c r="F18" s="153">
        <f t="shared" ref="F18:F24" si="1">SUM(B18:E18)</f>
        <v>77</v>
      </c>
      <c r="G18" s="82"/>
      <c r="H18" s="82"/>
      <c r="I18" s="82"/>
      <c r="J18" s="82"/>
      <c r="K18" s="82"/>
      <c r="L18" s="82"/>
      <c r="M18" s="82"/>
      <c r="N18" s="82"/>
      <c r="O18" s="82"/>
    </row>
    <row r="19" spans="1:15">
      <c r="A19" s="152">
        <v>109</v>
      </c>
      <c r="B19" s="153">
        <v>0</v>
      </c>
      <c r="C19" s="153">
        <v>19</v>
      </c>
      <c r="D19" s="153">
        <v>25</v>
      </c>
      <c r="E19" s="153">
        <v>32</v>
      </c>
      <c r="F19" s="153">
        <f t="shared" si="1"/>
        <v>76</v>
      </c>
      <c r="G19" s="82"/>
      <c r="H19" s="82"/>
      <c r="I19" s="82"/>
      <c r="J19" s="82"/>
      <c r="K19" s="82"/>
      <c r="L19" s="82"/>
      <c r="M19" s="82"/>
      <c r="N19" s="82"/>
      <c r="O19" s="82"/>
    </row>
    <row r="20" spans="1:15">
      <c r="A20" s="152">
        <v>110</v>
      </c>
      <c r="B20" s="153">
        <v>0</v>
      </c>
      <c r="C20" s="153">
        <v>32</v>
      </c>
      <c r="D20" s="153">
        <v>23</v>
      </c>
      <c r="E20" s="153">
        <v>32</v>
      </c>
      <c r="F20" s="153">
        <f t="shared" si="1"/>
        <v>87</v>
      </c>
      <c r="G20" s="82"/>
      <c r="H20" s="82"/>
      <c r="I20" s="82"/>
      <c r="J20" s="82"/>
      <c r="K20" s="82"/>
      <c r="L20" s="82"/>
      <c r="M20" s="82"/>
      <c r="N20" s="82"/>
      <c r="O20" s="82"/>
    </row>
    <row r="21" spans="1:15">
      <c r="A21" s="152">
        <v>111</v>
      </c>
      <c r="B21" s="153">
        <v>0</v>
      </c>
      <c r="C21" s="153">
        <v>24</v>
      </c>
      <c r="D21" s="153">
        <v>17</v>
      </c>
      <c r="E21" s="153">
        <v>33</v>
      </c>
      <c r="F21" s="153">
        <f t="shared" si="1"/>
        <v>74</v>
      </c>
      <c r="G21" s="82"/>
      <c r="H21" s="82"/>
      <c r="I21" s="82"/>
      <c r="J21" s="82"/>
      <c r="K21" s="82"/>
      <c r="L21" s="82"/>
      <c r="M21" s="82"/>
      <c r="N21" s="82"/>
      <c r="O21" s="82"/>
    </row>
    <row r="22" spans="1:15">
      <c r="A22" s="152">
        <v>112</v>
      </c>
      <c r="B22" s="153">
        <v>0</v>
      </c>
      <c r="C22" s="153">
        <v>33</v>
      </c>
      <c r="D22" s="153">
        <v>21</v>
      </c>
      <c r="E22" s="153">
        <v>34</v>
      </c>
      <c r="F22" s="153">
        <f t="shared" si="1"/>
        <v>88</v>
      </c>
      <c r="G22" s="82"/>
      <c r="H22" s="82"/>
      <c r="I22" s="82"/>
      <c r="J22" s="82"/>
      <c r="K22" s="82"/>
      <c r="L22" s="82"/>
      <c r="M22" s="82"/>
      <c r="N22" s="82"/>
      <c r="O22" s="82"/>
    </row>
    <row r="23" spans="1:15">
      <c r="A23" s="152">
        <v>113</v>
      </c>
      <c r="B23" s="153">
        <v>0</v>
      </c>
      <c r="C23" s="153">
        <v>22</v>
      </c>
      <c r="D23" s="153">
        <v>35</v>
      </c>
      <c r="E23" s="153">
        <v>40</v>
      </c>
      <c r="F23" s="153">
        <f t="shared" si="1"/>
        <v>97</v>
      </c>
      <c r="G23" s="82"/>
      <c r="H23" s="82"/>
      <c r="I23" s="82"/>
      <c r="J23" s="82"/>
      <c r="K23" s="82"/>
      <c r="L23" s="82"/>
      <c r="M23" s="82"/>
      <c r="N23" s="82"/>
      <c r="O23" s="82"/>
    </row>
    <row r="24" spans="1:15">
      <c r="A24" s="152">
        <v>114</v>
      </c>
      <c r="B24" s="153">
        <v>0</v>
      </c>
      <c r="C24" s="153">
        <v>15</v>
      </c>
      <c r="D24" s="153">
        <v>29</v>
      </c>
      <c r="E24" s="153">
        <v>31</v>
      </c>
      <c r="F24" s="153">
        <f t="shared" si="1"/>
        <v>75</v>
      </c>
      <c r="G24" s="82"/>
      <c r="H24" s="82"/>
      <c r="I24" s="82"/>
      <c r="J24" s="82"/>
      <c r="K24" s="82"/>
      <c r="L24" s="82"/>
      <c r="M24" s="82"/>
      <c r="N24" s="82"/>
      <c r="O24" s="82"/>
    </row>
    <row r="25" spans="1:15">
      <c r="A25" s="152" t="s">
        <v>893</v>
      </c>
      <c r="B25" s="153">
        <f>SUM(B3:B17)</f>
        <v>3</v>
      </c>
      <c r="C25" s="153">
        <f>SUM(C3:C24)</f>
        <v>383</v>
      </c>
      <c r="D25" s="153">
        <f>SUM(D3:D24)</f>
        <v>516</v>
      </c>
      <c r="E25" s="153">
        <f>SUM(E3:E24)</f>
        <v>465</v>
      </c>
      <c r="F25" s="153">
        <f>SUM(F3:F24)</f>
        <v>1367</v>
      </c>
      <c r="G25" s="82"/>
      <c r="H25" s="82"/>
      <c r="I25" s="82"/>
      <c r="J25" s="82"/>
      <c r="K25" s="82"/>
      <c r="L25" s="82"/>
      <c r="M25" s="82"/>
      <c r="N25" s="82"/>
      <c r="O25" s="82"/>
    </row>
    <row r="26" spans="1:15">
      <c r="A26" s="82"/>
      <c r="B26" s="82"/>
      <c r="C26" s="82"/>
      <c r="D26" s="82"/>
      <c r="E26" s="82"/>
      <c r="G26" s="82"/>
      <c r="H26" s="82"/>
      <c r="I26" s="82"/>
      <c r="J26" s="82"/>
      <c r="K26" s="82"/>
    </row>
    <row r="27" spans="1:15">
      <c r="A27" s="82"/>
      <c r="B27" s="82"/>
      <c r="C27" s="82"/>
      <c r="D27" s="82"/>
      <c r="E27" s="82"/>
      <c r="G27" s="82"/>
      <c r="H27" s="82"/>
      <c r="I27" s="82"/>
      <c r="J27" s="82"/>
      <c r="K27" s="82"/>
    </row>
    <row r="45" spans="1:20">
      <c r="A45" s="37"/>
      <c r="B45" s="38">
        <v>93</v>
      </c>
      <c r="C45" s="38">
        <v>94</v>
      </c>
      <c r="D45" s="38">
        <v>95</v>
      </c>
      <c r="E45" s="38">
        <v>96</v>
      </c>
      <c r="F45" s="38">
        <v>97</v>
      </c>
      <c r="G45" s="38">
        <v>98</v>
      </c>
      <c r="H45" s="38">
        <v>99</v>
      </c>
      <c r="I45" s="38">
        <v>100</v>
      </c>
      <c r="J45" s="38">
        <v>101</v>
      </c>
      <c r="K45" s="38">
        <v>102</v>
      </c>
      <c r="L45" s="38">
        <v>103</v>
      </c>
      <c r="M45" s="38">
        <v>104</v>
      </c>
      <c r="N45" s="38">
        <v>105</v>
      </c>
      <c r="O45" s="38">
        <v>106</v>
      </c>
      <c r="P45" s="38">
        <v>107</v>
      </c>
      <c r="Q45" s="38">
        <v>108</v>
      </c>
      <c r="R45" s="38">
        <v>109</v>
      </c>
      <c r="S45" s="38">
        <v>110</v>
      </c>
      <c r="T45" s="38">
        <v>111</v>
      </c>
    </row>
    <row r="46" spans="1:20" ht="66">
      <c r="A46" s="35" t="s">
        <v>897</v>
      </c>
      <c r="B46" s="36">
        <v>0.2</v>
      </c>
      <c r="C46" s="36">
        <v>0.23699999999999999</v>
      </c>
      <c r="D46" s="36">
        <v>0.2258</v>
      </c>
      <c r="E46" s="36">
        <v>0.2165</v>
      </c>
      <c r="F46" s="151">
        <v>0.23880000000000001</v>
      </c>
      <c r="G46" s="36">
        <v>0.20469999999999999</v>
      </c>
      <c r="H46" s="36">
        <v>0.25580000000000003</v>
      </c>
      <c r="I46" s="36">
        <v>0.2336</v>
      </c>
      <c r="J46" s="36">
        <v>0.2321</v>
      </c>
      <c r="K46" s="36">
        <f>69/299</f>
        <v>0.23076923076923078</v>
      </c>
      <c r="L46" s="36">
        <f>66/307</f>
        <v>0.21498371335504887</v>
      </c>
      <c r="M46" s="36">
        <f>67/316</f>
        <v>0.21202531645569619</v>
      </c>
      <c r="N46" s="36">
        <f>63/318</f>
        <v>0.19811320754716982</v>
      </c>
      <c r="O46" s="36">
        <v>0.25159999999999999</v>
      </c>
      <c r="P46" s="36">
        <v>0.1714</v>
      </c>
      <c r="Q46" s="36">
        <v>0.2273</v>
      </c>
      <c r="R46" s="36">
        <f>76/345</f>
        <v>0.22028985507246376</v>
      </c>
      <c r="S46" s="36"/>
      <c r="T46" s="342"/>
    </row>
  </sheetData>
  <phoneticPr fontId="3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國科會專題研究計畫核定名冊</vt:lpstr>
      <vt:lpstr>國科會計畫件數金額趨勢圖</vt:lpstr>
      <vt:lpstr>歷年職級分佈</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2025-07-03T09:01:21Z</cp:lastPrinted>
  <dcterms:created xsi:type="dcterms:W3CDTF">2010-10-05T05:53:00Z</dcterms:created>
  <dcterms:modified xsi:type="dcterms:W3CDTF">2025-09-16T08:51:20Z</dcterms:modified>
</cp:coreProperties>
</file>