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EED7C90F-E4C3-43A3-AF6A-C4AB594884CD}" xr6:coauthVersionLast="47" xr6:coauthVersionMax="47" xr10:uidLastSave="{00000000-0000-0000-0000-000000000000}"/>
  <bookViews>
    <workbookView xWindow="-120" yWindow="-120" windowWidth="29040" windowHeight="15720" tabRatio="873" xr2:uid="{00000000-000D-0000-FFFF-FFFF00000000}"/>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國科會專題研究計畫核定名冊!$A$1195:$L$1307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371" i="14" l="1"/>
  <c r="F24" i="24" l="1"/>
  <c r="C25" i="24"/>
  <c r="D25" i="24"/>
  <c r="E25" i="24"/>
  <c r="W36" i="22"/>
  <c r="X34" i="22"/>
  <c r="X4" i="22" l="1"/>
  <c r="X5" i="22"/>
  <c r="W6" i="22"/>
  <c r="X3" i="22"/>
  <c r="R46" i="24" l="1"/>
  <c r="I1295" i="14"/>
  <c r="B1256" i="14" l="1"/>
  <c r="B1257" i="14"/>
  <c r="B1258" i="14"/>
  <c r="B1259" i="14"/>
  <c r="B1260" i="14"/>
  <c r="B1261" i="14"/>
  <c r="B1262" i="14"/>
  <c r="B1263" i="14"/>
  <c r="B1264" i="14"/>
  <c r="B1265" i="14"/>
  <c r="B1266" i="14"/>
  <c r="B1267" i="14"/>
  <c r="B1268" i="14"/>
  <c r="B1269" i="14"/>
  <c r="B1270" i="14"/>
  <c r="B1271" i="14"/>
  <c r="B1272" i="14"/>
  <c r="B1273" i="14"/>
  <c r="B1274" i="14"/>
  <c r="B1275" i="14"/>
  <c r="B1276" i="14"/>
  <c r="B1277" i="14"/>
  <c r="B1278" i="14"/>
  <c r="B1279" i="14"/>
  <c r="B1280" i="14"/>
  <c r="B1281" i="14"/>
  <c r="B1282" i="14"/>
  <c r="B1283" i="14"/>
  <c r="B1284" i="14"/>
  <c r="B1285" i="14"/>
  <c r="B1286" i="14"/>
  <c r="B1287" i="14"/>
  <c r="B1288" i="14"/>
  <c r="B1289" i="14"/>
  <c r="B1290" i="14"/>
  <c r="B1291" i="14"/>
  <c r="B1292" i="14"/>
  <c r="B1293" i="14"/>
  <c r="B1294" i="14"/>
  <c r="B1255" i="14"/>
  <c r="B1198" i="14" l="1"/>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197" i="14"/>
  <c r="B1254" i="14"/>
  <c r="V6" i="22" l="1"/>
  <c r="B1297" i="14" l="1"/>
  <c r="B1298" i="14"/>
  <c r="B1299" i="14"/>
  <c r="B1300" i="14"/>
  <c r="B1301" i="14"/>
  <c r="B1302" i="14"/>
  <c r="B1296" i="14"/>
  <c r="B1196" i="14"/>
  <c r="B1195" i="14"/>
  <c r="V36" i="22" l="1"/>
  <c r="I1193" i="14"/>
  <c r="F23" i="24" l="1"/>
  <c r="U36" i="22" l="1"/>
  <c r="F22" i="24" l="1"/>
  <c r="T36" i="22" l="1"/>
  <c r="S36" i="22" l="1"/>
  <c r="O6" i="22" l="1"/>
  <c r="F21" i="24" l="1"/>
  <c r="F19" i="24" l="1"/>
  <c r="F20" i="24" l="1"/>
  <c r="S6" i="22"/>
  <c r="R36" i="22"/>
  <c r="R37" i="22"/>
  <c r="R6" i="22"/>
  <c r="Q6" i="22"/>
  <c r="B36" i="22"/>
  <c r="F14" i="24"/>
  <c r="P6" i="22"/>
  <c r="P36" i="22"/>
  <c r="F18" i="24"/>
  <c r="B25" i="24"/>
  <c r="F17" i="24"/>
  <c r="F4" i="24"/>
  <c r="F5" i="24"/>
  <c r="F6" i="24"/>
  <c r="F7" i="24"/>
  <c r="F8" i="24"/>
  <c r="F9" i="24"/>
  <c r="F10" i="24"/>
  <c r="F11" i="24"/>
  <c r="F12" i="24"/>
  <c r="F13" i="24"/>
  <c r="F15" i="24"/>
  <c r="F16" i="24"/>
  <c r="O36" i="22"/>
  <c r="N46" i="24"/>
  <c r="K46" i="24"/>
  <c r="M46" i="24"/>
  <c r="L46" i="24"/>
  <c r="F3" i="24"/>
  <c r="N6" i="22"/>
  <c r="N36" i="22"/>
  <c r="M33" i="22"/>
  <c r="X33" i="22" s="1"/>
  <c r="M6" i="22"/>
  <c r="L36" i="22"/>
  <c r="L6" i="22"/>
  <c r="K36" i="22"/>
  <c r="J35" i="22"/>
  <c r="X35" i="22" s="1"/>
  <c r="J6" i="22"/>
  <c r="K6" i="22"/>
  <c r="I6" i="22"/>
  <c r="H6" i="22"/>
  <c r="I36" i="22"/>
  <c r="H36" i="22"/>
  <c r="G36" i="22"/>
  <c r="F36" i="22"/>
  <c r="E36" i="22"/>
  <c r="D36" i="22"/>
  <c r="C36" i="22"/>
  <c r="G6" i="22"/>
  <c r="F6" i="22"/>
  <c r="E6" i="22"/>
  <c r="D6" i="22"/>
  <c r="C6" i="22"/>
  <c r="B6" i="22"/>
  <c r="Q36" i="22"/>
  <c r="X6" i="22" l="1"/>
  <c r="F25" i="24"/>
  <c r="J36" i="22"/>
  <c r="X36" i="22" s="1"/>
  <c r="M3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Sly-Yang</author>
  </authors>
  <commentList>
    <comment ref="B36" authorId="0" shapeId="0" xr:uid="{00000000-0006-0000-0100-00000100000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<sst xmlns="http://schemas.openxmlformats.org/spreadsheetml/2006/main" count="9168" uniqueCount="5595">
  <si>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</si>
  <si>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</si>
  <si>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</si>
  <si>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</si>
  <si>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</si>
  <si>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</si>
  <si>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</si>
  <si>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</si>
  <si>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</si>
  <si>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</si>
  <si>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</si>
  <si>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</si>
  <si>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</si>
  <si>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</si>
  <si>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</si>
  <si>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</si>
  <si>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</si>
  <si>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</si>
  <si>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</si>
  <si>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</si>
  <si>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</si>
  <si>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</si>
  <si>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</si>
  <si>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</si>
  <si>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</si>
  <si>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</si>
  <si>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</si>
  <si>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</si>
  <si>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</si>
  <si>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</si>
  <si>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</si>
  <si>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</si>
  <si>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</si>
  <si>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</si>
  <si>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</si>
  <si>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</si>
  <si>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</si>
  <si>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</si>
  <si>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</si>
  <si>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</si>
  <si>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</si>
  <si>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</si>
  <si>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</si>
  <si>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</si>
  <si>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</si>
  <si>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</si>
  <si>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</si>
  <si>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</si>
  <si>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</si>
  <si>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</si>
  <si>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</si>
  <si>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</si>
  <si>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</si>
  <si>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</si>
  <si>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</si>
  <si>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</si>
  <si>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</si>
  <si>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</si>
  <si>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</si>
  <si>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</si>
  <si>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</si>
  <si>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</si>
  <si>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</si>
  <si>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</si>
  <si>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</si>
  <si>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</si>
  <si>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</si>
  <si>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</si>
  <si>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</si>
  <si>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</si>
  <si>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</si>
  <si>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</si>
  <si>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</si>
  <si>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</si>
  <si>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</si>
  <si>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</si>
  <si>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</si>
  <si>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</si>
  <si>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</si>
  <si>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</si>
  <si>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</si>
  <si>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</si>
  <si>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</si>
  <si>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</si>
  <si>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</si>
  <si>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</si>
  <si>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</si>
  <si>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</si>
  <si>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</si>
  <si>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</si>
  <si>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</si>
  <si>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</si>
  <si>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</si>
  <si>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</si>
  <si>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</si>
  <si>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</si>
  <si>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</si>
  <si>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</si>
  <si>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</si>
  <si>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</si>
  <si>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</si>
  <si>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</si>
  <si>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</si>
  <si>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</si>
  <si>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</si>
  <si>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</si>
  <si>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</si>
  <si>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</si>
  <si>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</si>
  <si>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</si>
  <si>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</si>
  <si>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</si>
  <si>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</si>
  <si>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</si>
  <si>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</si>
  <si>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</si>
  <si>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</si>
  <si>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</si>
  <si>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</si>
  <si>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</si>
  <si>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</si>
  <si>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</si>
  <si>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</si>
  <si>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</si>
  <si>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</si>
  <si>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</si>
  <si>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</si>
  <si>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</si>
  <si>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</si>
  <si>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</si>
  <si>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</si>
  <si>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</si>
  <si>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</si>
  <si>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</si>
  <si>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</si>
  <si>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</si>
  <si>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</si>
  <si>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</si>
  <si>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</si>
  <si>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</si>
  <si>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</si>
  <si>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</si>
  <si>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</si>
  <si>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</si>
  <si>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</si>
  <si>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</si>
  <si>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</si>
  <si>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</si>
  <si>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</si>
  <si>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</si>
  <si>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</si>
  <si>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</si>
  <si>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</si>
  <si>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</si>
  <si>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</si>
  <si>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</si>
  <si>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</si>
  <si>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</si>
  <si>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</si>
  <si>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</si>
  <si>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</si>
  <si>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</si>
  <si>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</si>
  <si>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</si>
  <si>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</si>
  <si>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</si>
  <si>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</si>
  <si>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</si>
  <si>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</si>
  <si>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</si>
  <si>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</si>
  <si>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</si>
  <si>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</si>
  <si>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</si>
  <si>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</si>
  <si>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</si>
  <si>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</si>
  <si>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</si>
  <si>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</si>
  <si>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</si>
  <si>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</si>
  <si>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</si>
  <si>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</si>
  <si>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</si>
  <si>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</si>
  <si>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</si>
  <si>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</si>
  <si>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</si>
  <si>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</si>
  <si>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</si>
  <si>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</si>
  <si>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</si>
  <si>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</si>
  <si>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</si>
  <si>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</si>
  <si>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</si>
  <si>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</si>
  <si>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</si>
  <si>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</si>
  <si>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</si>
  <si>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</si>
  <si>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</si>
  <si>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</si>
  <si>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</si>
  <si>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</si>
  <si>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</si>
  <si>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</si>
  <si>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</si>
  <si>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</si>
  <si>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</si>
  <si>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</si>
  <si>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</si>
  <si>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</si>
  <si>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</si>
  <si>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</si>
  <si>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</si>
  <si>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</si>
  <si>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</si>
  <si>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</si>
  <si>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</si>
  <si>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</si>
  <si>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</si>
  <si>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</si>
  <si>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</si>
  <si>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</si>
  <si>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</si>
  <si>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</si>
  <si>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</si>
  <si>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</si>
  <si>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</si>
  <si>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</si>
  <si>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</si>
  <si>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</si>
  <si>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</si>
  <si>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</si>
  <si>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</si>
  <si>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</si>
  <si>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</si>
  <si>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</si>
  <si>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</si>
  <si>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</si>
  <si>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</si>
  <si>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</si>
  <si>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</si>
  <si>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</si>
  <si>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</si>
  <si>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</si>
  <si>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</si>
  <si>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</si>
  <si>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</si>
  <si>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</si>
  <si>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</si>
  <si>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</si>
  <si>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</si>
  <si>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</si>
  <si>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</si>
  <si>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</si>
  <si>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</si>
  <si>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</si>
  <si>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</si>
  <si>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</si>
  <si>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</si>
  <si>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</si>
  <si>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</si>
  <si>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</si>
  <si>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</si>
  <si>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</si>
  <si>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</si>
  <si>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</si>
  <si>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</si>
  <si>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</si>
  <si>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</si>
  <si>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</si>
  <si>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</si>
  <si>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</si>
  <si>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</si>
  <si>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</si>
  <si>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</si>
  <si>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</si>
  <si>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</si>
  <si>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</si>
  <si>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</si>
  <si>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</si>
  <si>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</si>
  <si>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</si>
  <si>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</si>
  <si>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</si>
  <si>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</si>
  <si>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</si>
  <si>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</si>
  <si>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</si>
  <si>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</si>
  <si>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</si>
  <si>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</si>
  <si>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</si>
  <si>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</si>
  <si>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</si>
  <si>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</si>
  <si>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</si>
  <si>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</si>
  <si>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</si>
  <si>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</si>
  <si>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</si>
  <si>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</si>
  <si>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</si>
  <si>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</si>
  <si>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</si>
  <si>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</si>
  <si>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</si>
  <si>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</si>
  <si>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</si>
  <si>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</si>
  <si>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</si>
  <si>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</si>
  <si>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</si>
  <si>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</si>
  <si>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</si>
  <si>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</si>
  <si>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</si>
  <si>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</si>
  <si>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</si>
  <si>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</si>
  <si>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</si>
  <si>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</si>
  <si>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</si>
  <si>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</si>
  <si>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</si>
  <si>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</si>
  <si>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</si>
  <si>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</si>
  <si>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</si>
  <si>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</si>
  <si>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</si>
  <si>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</si>
  <si>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</si>
  <si>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</si>
  <si>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</si>
  <si>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</si>
  <si>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</si>
  <si>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</si>
  <si>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</si>
  <si>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</si>
  <si>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</si>
  <si>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</si>
  <si>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</si>
  <si>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</si>
  <si>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</si>
  <si>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</si>
  <si>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</si>
  <si>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</si>
  <si>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</si>
  <si>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</si>
  <si>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</si>
  <si>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</si>
  <si>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</si>
  <si>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</si>
  <si>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</si>
  <si>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</si>
  <si>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</si>
  <si>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</si>
  <si>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</si>
  <si>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</si>
  <si>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</si>
  <si>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</si>
  <si>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</si>
  <si>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</si>
  <si>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</si>
  <si>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</si>
  <si>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</si>
  <si>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</si>
  <si>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</si>
  <si>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</si>
  <si>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</si>
  <si>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</si>
  <si>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</si>
  <si>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</si>
  <si>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</si>
  <si>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</si>
  <si>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</si>
  <si>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</si>
  <si>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</si>
  <si>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</si>
  <si>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</si>
  <si>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</si>
  <si>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</si>
  <si>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</si>
  <si>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</si>
  <si>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</si>
  <si>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</si>
  <si>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</si>
  <si>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</si>
  <si>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</si>
  <si>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</si>
  <si>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</si>
  <si>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</si>
  <si>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</si>
  <si>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</si>
  <si>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</si>
  <si>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</si>
  <si>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</si>
  <si>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</si>
  <si>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</si>
  <si>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</si>
  <si>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</si>
  <si>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</si>
  <si>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</si>
  <si>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</si>
  <si>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</si>
  <si>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</si>
  <si>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</si>
  <si>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</si>
  <si>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</si>
  <si>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</si>
  <si>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</si>
  <si>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</si>
  <si>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</si>
  <si>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</si>
  <si>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</si>
  <si>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</si>
  <si>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</si>
  <si>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</si>
  <si>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</si>
  <si>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</si>
  <si>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</si>
  <si>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</si>
  <si>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</si>
  <si>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</si>
  <si>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</si>
  <si>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</si>
  <si>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</si>
  <si>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</si>
  <si>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</si>
  <si>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</si>
  <si>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</si>
  <si>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</si>
  <si>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</si>
  <si>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</si>
  <si>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</si>
  <si>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</si>
  <si>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</si>
  <si>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</si>
  <si>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</si>
  <si>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</si>
  <si>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</si>
  <si>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</si>
  <si>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</si>
  <si>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</si>
  <si>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</si>
  <si>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</si>
  <si>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</si>
  <si>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</si>
  <si>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</si>
  <si>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</si>
  <si>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</si>
  <si>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</si>
  <si>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</si>
  <si>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</si>
  <si>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</si>
  <si>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</si>
  <si>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</si>
  <si>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</si>
  <si>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</si>
  <si>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</si>
  <si>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</si>
  <si>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</si>
  <si>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</si>
  <si>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</si>
  <si>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</si>
  <si>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</si>
  <si>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</si>
  <si>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</si>
  <si>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</si>
  <si>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</si>
  <si>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</si>
  <si>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</si>
  <si>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</si>
  <si>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</si>
  <si>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</si>
  <si>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</si>
  <si>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</si>
  <si>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</si>
  <si>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</si>
  <si>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</si>
  <si>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</si>
  <si>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</si>
  <si>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</si>
  <si>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</si>
  <si>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</si>
  <si>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</si>
  <si>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</si>
  <si>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</si>
  <si>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</si>
  <si>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</si>
  <si>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</si>
  <si>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</si>
  <si>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</si>
  <si>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</si>
  <si>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</si>
  <si>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</si>
  <si>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</si>
  <si>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</si>
  <si>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</si>
  <si>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</si>
  <si>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</si>
  <si>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</si>
  <si>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</si>
  <si>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</si>
  <si>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</si>
  <si>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</si>
  <si>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</si>
  <si>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</si>
  <si>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</si>
  <si>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</si>
  <si>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</si>
  <si>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</si>
  <si>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</si>
  <si>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</si>
  <si>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</si>
  <si>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</si>
  <si>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</si>
  <si>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</si>
  <si>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</si>
  <si>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</si>
  <si>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</si>
  <si>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</si>
  <si>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</si>
  <si>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</si>
  <si>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</si>
  <si>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</si>
  <si>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</si>
  <si>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</si>
  <si>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</si>
  <si>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</si>
  <si>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</si>
  <si>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</si>
  <si>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</si>
  <si>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</si>
  <si>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</si>
  <si>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</si>
  <si>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</si>
  <si>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</si>
  <si>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</si>
  <si>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</si>
  <si>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</si>
  <si>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</si>
  <si>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</si>
  <si>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</si>
  <si>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</si>
  <si>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</si>
  <si>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</si>
  <si>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</si>
  <si>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</si>
  <si>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</si>
  <si>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</si>
  <si>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</si>
  <si>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</si>
  <si>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</si>
  <si>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</si>
  <si>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</si>
  <si>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</si>
  <si>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</si>
  <si>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</si>
  <si>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</si>
  <si>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</si>
  <si>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</si>
  <si>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</si>
  <si>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</si>
  <si>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</si>
  <si>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</si>
  <si>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</si>
  <si>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</si>
  <si>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</si>
  <si>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</si>
  <si>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</si>
  <si>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</si>
  <si>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</si>
  <si>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</si>
  <si>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</si>
  <si>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</si>
  <si>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</si>
  <si>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</si>
  <si>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</si>
  <si>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</si>
  <si>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</si>
  <si>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</si>
  <si>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</si>
  <si>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</si>
  <si>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</si>
  <si>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</si>
  <si>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</si>
  <si>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</si>
  <si>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</si>
  <si>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</si>
  <si>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</si>
  <si>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</si>
  <si>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</si>
  <si>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</si>
  <si>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</si>
  <si>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</si>
  <si>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</si>
  <si>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</si>
  <si>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</si>
  <si>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</si>
  <si>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</si>
  <si>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</si>
  <si>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</si>
  <si>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</si>
  <si>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</si>
  <si>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</si>
  <si>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</si>
  <si>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</si>
  <si>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</si>
  <si>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</si>
  <si>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</si>
  <si>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</si>
  <si>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</si>
  <si>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</si>
  <si>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</si>
  <si>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</si>
  <si>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</si>
  <si>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</si>
  <si>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</si>
  <si>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</si>
  <si>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</si>
  <si>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</si>
  <si>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</si>
  <si>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</si>
  <si>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</si>
  <si>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</si>
  <si>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</si>
  <si>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</si>
  <si>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</si>
  <si>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</si>
  <si>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</si>
  <si>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</si>
  <si>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</si>
  <si>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</si>
  <si>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</si>
  <si>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</si>
  <si>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</si>
  <si>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</si>
  <si>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</si>
  <si>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</si>
  <si>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</si>
  <si>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</si>
  <si>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</si>
  <si>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</si>
  <si>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</si>
  <si>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</si>
  <si>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</si>
  <si>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</si>
  <si>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</si>
  <si>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</si>
  <si>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</si>
  <si>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</si>
  <si>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</si>
  <si>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</si>
  <si>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</si>
  <si>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</si>
  <si>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</si>
  <si>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</si>
  <si>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</si>
  <si>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</si>
  <si>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</si>
  <si>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</si>
  <si>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</si>
  <si>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</si>
  <si>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</si>
  <si>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</si>
  <si>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</si>
  <si>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</si>
  <si>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</si>
  <si>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</si>
  <si>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</si>
  <si>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</si>
  <si>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</si>
  <si>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</si>
  <si>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</si>
  <si>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</si>
  <si>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</si>
  <si>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</si>
  <si>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</si>
  <si>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</si>
  <si>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</si>
  <si>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</si>
  <si>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</si>
  <si>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</si>
  <si>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</si>
  <si>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</si>
  <si>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</si>
  <si>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</si>
  <si>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</si>
  <si>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</si>
  <si>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</si>
  <si>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</si>
  <si>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</si>
  <si>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</si>
  <si>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</si>
  <si>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</si>
  <si>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</si>
  <si>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</si>
  <si>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</si>
  <si>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</si>
  <si>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</si>
  <si>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</si>
  <si>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</si>
  <si>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</si>
  <si>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</si>
  <si>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</si>
  <si>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</si>
  <si>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</si>
  <si>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</si>
  <si>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</si>
  <si>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</si>
  <si>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</si>
  <si>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</si>
  <si>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</si>
  <si>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</si>
  <si>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</si>
  <si>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</si>
  <si>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</si>
  <si>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</si>
  <si>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</si>
  <si>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</si>
  <si>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</si>
  <si>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</si>
  <si>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</si>
  <si>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</si>
  <si>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</si>
  <si>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</si>
  <si>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</si>
  <si>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</si>
  <si>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</si>
  <si>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</si>
  <si>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</si>
  <si>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</si>
  <si>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</si>
  <si>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</si>
  <si>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</si>
  <si>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</si>
  <si>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</si>
  <si>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</si>
  <si>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</si>
  <si>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</si>
  <si>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</si>
  <si>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</si>
  <si>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</si>
  <si>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</si>
  <si>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</si>
  <si>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</si>
  <si>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</si>
  <si>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</si>
  <si>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</si>
  <si>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</si>
  <si>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</si>
  <si>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</si>
  <si>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</si>
  <si>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</si>
  <si>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</si>
  <si>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</si>
  <si>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</si>
  <si>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</si>
  <si>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</si>
  <si>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</si>
  <si>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</si>
  <si>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</si>
  <si>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</si>
  <si>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</si>
  <si>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</si>
  <si>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</si>
  <si>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</si>
  <si>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</si>
  <si>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</si>
  <si>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</si>
  <si>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</si>
  <si>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</si>
  <si>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</si>
  <si>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</si>
  <si>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</si>
  <si>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</si>
  <si>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</si>
  <si>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</si>
  <si>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</si>
  <si>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</si>
  <si>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</si>
  <si>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</si>
  <si>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</si>
  <si>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</si>
  <si>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</si>
  <si>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</si>
  <si>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</si>
  <si>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</si>
  <si>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</si>
  <si>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</si>
  <si>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</si>
  <si>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</si>
  <si>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</si>
  <si>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</si>
  <si>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</si>
  <si>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</si>
  <si>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</si>
  <si>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</si>
  <si>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</si>
  <si>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</si>
  <si>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</si>
  <si>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</si>
  <si>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</si>
  <si>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</si>
  <si>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</si>
  <si>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</si>
  <si>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</si>
  <si>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</si>
  <si>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</si>
  <si>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</si>
  <si>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</si>
  <si>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</si>
  <si>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</si>
  <si>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</si>
  <si>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</si>
  <si>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</si>
  <si>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</si>
  <si>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</si>
  <si>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</si>
  <si>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</si>
  <si>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</si>
  <si>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</si>
  <si>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</si>
  <si>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</si>
  <si>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</si>
  <si>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</si>
  <si>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</si>
  <si>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</si>
  <si>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</si>
  <si>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</si>
  <si>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</si>
  <si>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</si>
  <si>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</si>
  <si>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</si>
  <si>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</si>
  <si>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</si>
  <si>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</si>
  <si>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</si>
  <si>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</si>
  <si>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</si>
  <si>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</si>
  <si>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</si>
  <si>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</si>
  <si>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</si>
  <si>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</si>
  <si>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</si>
  <si>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</si>
  <si>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</si>
  <si>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</si>
  <si>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</si>
  <si>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</si>
  <si>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</si>
  <si>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</si>
  <si>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</si>
  <si>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</si>
  <si>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</si>
  <si>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</si>
  <si>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</si>
  <si>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</si>
  <si>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</si>
  <si>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</si>
  <si>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</si>
  <si>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</si>
  <si>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</si>
  <si>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</si>
  <si>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</si>
  <si>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</si>
  <si>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</si>
  <si>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</si>
  <si>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</si>
  <si>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</si>
  <si>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</si>
  <si>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</si>
  <si>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</si>
  <si>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</si>
  <si>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</si>
  <si>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</si>
  <si>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</si>
  <si>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</si>
  <si>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</si>
  <si>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</si>
  <si>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</si>
  <si>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</si>
  <si>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</si>
  <si>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</si>
  <si>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</si>
  <si>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</si>
  <si>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</si>
  <si>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</si>
  <si>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</si>
  <si>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</si>
  <si>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</si>
  <si>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</si>
  <si>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</si>
  <si>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</si>
  <si>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</si>
  <si>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</si>
  <si>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</si>
  <si>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</si>
  <si>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</si>
  <si>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</si>
  <si>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</si>
  <si>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</si>
  <si>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</si>
  <si>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</si>
  <si>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</si>
  <si>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</si>
  <si>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</si>
  <si>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</si>
  <si>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</si>
  <si>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</si>
  <si>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</si>
  <si>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</si>
  <si>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</si>
  <si>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</si>
  <si>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</si>
  <si>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</si>
  <si>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</si>
  <si>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</si>
  <si>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</si>
  <si>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</si>
  <si>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</si>
  <si>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</si>
  <si>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</si>
  <si>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</si>
  <si>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</si>
  <si>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</si>
  <si>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</si>
  <si>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</si>
  <si>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</si>
  <si>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</si>
  <si>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</si>
  <si>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</si>
  <si>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</si>
  <si>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</si>
  <si>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</si>
  <si>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</si>
  <si>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</si>
  <si>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</si>
  <si>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</si>
  <si>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</si>
  <si>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</si>
  <si>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</si>
  <si>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</si>
  <si>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</si>
  <si>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</si>
  <si>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</si>
  <si>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</si>
  <si>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</si>
  <si>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</si>
  <si>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</si>
  <si>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</si>
  <si>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</si>
  <si>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</si>
  <si>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</si>
  <si>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</si>
  <si>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</si>
  <si>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</si>
  <si>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</si>
  <si>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</si>
  <si>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</si>
  <si>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</si>
  <si>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</si>
  <si>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</si>
  <si>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</si>
  <si>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</si>
  <si>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</si>
  <si>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</si>
  <si>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</si>
  <si>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</si>
  <si>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</si>
  <si>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</si>
  <si>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</si>
  <si>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</si>
  <si>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</si>
  <si>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</si>
  <si>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</si>
  <si>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</si>
  <si>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</si>
  <si>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</si>
  <si>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</si>
  <si>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</si>
  <si>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</si>
  <si>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</si>
  <si>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</si>
  <si>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</si>
  <si>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</si>
  <si>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</si>
  <si>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</si>
  <si>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</si>
  <si>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</si>
  <si>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</si>
  <si>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</si>
  <si>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</si>
  <si>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</si>
  <si>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</si>
  <si>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</si>
  <si>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</si>
  <si>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</si>
  <si>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</si>
  <si>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</si>
  <si>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</si>
  <si>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</si>
  <si>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</si>
  <si>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</si>
  <si>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</si>
  <si>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</si>
  <si>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</si>
  <si>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</si>
  <si>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</si>
  <si>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</si>
  <si>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</si>
  <si>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</si>
  <si>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</si>
  <si>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</si>
  <si>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</si>
  <si>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</si>
  <si>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</si>
  <si>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</si>
  <si>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</si>
  <si>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</si>
  <si>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</si>
  <si>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</si>
  <si>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</si>
  <si>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</si>
  <si>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</si>
  <si>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</si>
  <si>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</si>
  <si>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</si>
  <si>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</si>
  <si>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</si>
  <si>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</si>
  <si>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</si>
  <si>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</si>
  <si>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</si>
  <si>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</si>
  <si>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</si>
  <si>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</si>
  <si>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</si>
  <si>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</si>
  <si>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</si>
  <si>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</si>
  <si>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</si>
  <si>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</si>
  <si>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</si>
  <si>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</si>
  <si>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</si>
  <si>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</si>
  <si>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</si>
  <si>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</si>
  <si>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</si>
  <si>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</si>
  <si>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</si>
  <si>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</si>
  <si>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</si>
  <si>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</si>
  <si>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</si>
  <si>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</si>
  <si>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</si>
  <si>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</si>
  <si>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</si>
  <si>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</si>
  <si>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</si>
  <si>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</si>
  <si>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</si>
  <si>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</si>
  <si>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</si>
  <si>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</si>
  <si>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</si>
  <si>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</si>
  <si>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</si>
  <si>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</si>
  <si>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</si>
  <si>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</si>
  <si>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</si>
  <si>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</si>
  <si>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</si>
  <si>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</si>
  <si>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</si>
  <si>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</si>
  <si>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</si>
  <si>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</si>
  <si>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</si>
  <si>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</si>
  <si>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</si>
  <si>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</si>
  <si>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</si>
  <si>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</si>
  <si>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</si>
  <si>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</si>
  <si>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</si>
  <si>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</si>
  <si>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</si>
  <si>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</si>
  <si>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</si>
  <si>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</si>
  <si>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</si>
  <si>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</si>
  <si>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</si>
  <si>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</si>
  <si>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</si>
  <si>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</si>
  <si>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</si>
  <si>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</si>
  <si>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</si>
  <si>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</si>
  <si>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</si>
  <si>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</si>
  <si>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</si>
  <si>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</si>
  <si>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</si>
  <si>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</si>
  <si>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</si>
  <si>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</si>
  <si>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</si>
  <si>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</si>
  <si>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</si>
  <si>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</si>
  <si>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</si>
  <si>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</si>
  <si>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</si>
  <si>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</si>
  <si>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</si>
  <si>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</si>
  <si>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</si>
  <si>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</si>
  <si>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</si>
  <si>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</si>
  <si>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</si>
  <si>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</si>
  <si>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</si>
  <si>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</si>
  <si>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</si>
  <si>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</si>
  <si>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</si>
  <si>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</si>
  <si>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</si>
  <si>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</si>
  <si>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</si>
  <si>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</si>
  <si>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</si>
  <si>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</si>
  <si>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</si>
  <si>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</si>
  <si>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</si>
  <si>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</si>
  <si>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</si>
  <si>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</si>
  <si>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</si>
  <si>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</si>
  <si>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</si>
  <si>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</si>
  <si>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</si>
  <si>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</si>
  <si>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</si>
  <si>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</si>
  <si>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</si>
  <si>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</si>
  <si>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</si>
  <si>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</si>
  <si>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</si>
  <si>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</si>
  <si>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</si>
  <si>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</si>
  <si>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</si>
  <si>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</si>
  <si>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</si>
  <si>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</si>
  <si>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</si>
  <si>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</si>
  <si>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</si>
  <si>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</si>
  <si>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</si>
  <si>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</si>
  <si>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</si>
  <si>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</si>
  <si>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</si>
  <si>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</si>
  <si>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</si>
  <si>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</si>
  <si>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</si>
  <si>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</si>
  <si>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</si>
  <si>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</si>
  <si>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</si>
  <si>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</si>
  <si>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</si>
  <si>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</si>
  <si>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</si>
  <si>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</si>
  <si>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</si>
  <si>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</si>
  <si>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</si>
  <si>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</si>
  <si>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</si>
  <si>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</si>
  <si>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</si>
  <si>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</si>
  <si>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</si>
  <si>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</si>
  <si>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</si>
  <si>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</si>
  <si>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</si>
  <si>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</si>
  <si>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</si>
  <si>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</si>
  <si>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</si>
  <si>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</si>
  <si>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</si>
  <si>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</si>
  <si>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</si>
  <si>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</si>
  <si>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</si>
  <si>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</si>
  <si>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</si>
  <si>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</si>
  <si>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</si>
  <si>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</si>
  <si>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</si>
  <si>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</si>
  <si>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</si>
  <si>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</si>
  <si>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</si>
  <si>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</si>
  <si>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</si>
  <si>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</si>
  <si>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</si>
  <si>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</si>
  <si>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</si>
  <si>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</si>
  <si>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</si>
  <si>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</si>
  <si>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</si>
  <si>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</si>
  <si>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</si>
  <si>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</si>
  <si>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</si>
  <si>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</si>
  <si>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</si>
  <si>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</si>
  <si>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</si>
  <si>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</si>
  <si>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</si>
  <si>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</si>
  <si>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</si>
  <si>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</si>
  <si>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</si>
  <si>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</si>
  <si>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</si>
  <si>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</si>
  <si>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</si>
  <si>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</si>
  <si>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</si>
  <si>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</si>
  <si>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</si>
  <si>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</si>
  <si>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</si>
  <si>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</si>
  <si>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</si>
  <si>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</si>
  <si>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</si>
  <si>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</si>
  <si>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</si>
  <si>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</si>
  <si>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</si>
  <si>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</si>
  <si>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</si>
  <si>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</si>
  <si>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</si>
  <si>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</si>
  <si>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</si>
  <si>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</si>
  <si>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</si>
  <si>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</si>
  <si>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</si>
  <si>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</si>
  <si>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</si>
  <si>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</si>
  <si>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</si>
  <si>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</si>
  <si>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</si>
  <si>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</si>
  <si>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</si>
  <si>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</si>
  <si>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</si>
  <si>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</si>
  <si>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</si>
  <si>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</si>
  <si>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</si>
  <si>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</si>
  <si>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</si>
  <si>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</si>
  <si>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</si>
  <si>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</si>
  <si>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</si>
  <si>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</si>
  <si>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</si>
  <si>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</si>
  <si>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</si>
  <si>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</si>
  <si>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</si>
  <si>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</si>
  <si>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</si>
  <si>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</si>
  <si>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</si>
  <si>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</si>
  <si>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</si>
  <si>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</si>
  <si>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</si>
  <si>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</si>
  <si>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</si>
  <si>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</si>
  <si>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</si>
  <si>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</si>
  <si>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</si>
  <si>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</si>
  <si>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</si>
  <si>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</si>
  <si>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</si>
  <si>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</si>
  <si>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</si>
  <si>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</si>
  <si>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</si>
  <si>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</si>
  <si>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</si>
  <si>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</si>
  <si>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</si>
  <si>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</si>
  <si>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</si>
  <si>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</si>
  <si>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</si>
  <si>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</si>
  <si>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</si>
  <si>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</si>
  <si>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</si>
  <si>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</si>
  <si>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</si>
  <si>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</si>
  <si>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</si>
  <si>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</si>
  <si>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</si>
  <si>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</si>
  <si>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</si>
  <si>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</si>
  <si>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</si>
  <si>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</si>
  <si>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</si>
  <si>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</si>
  <si>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</si>
  <si>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</si>
  <si>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</si>
  <si>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</si>
  <si>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</si>
  <si>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</si>
  <si>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</si>
  <si>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</si>
  <si>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</si>
  <si>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</si>
  <si>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</si>
  <si>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</si>
  <si>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</si>
  <si>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</si>
  <si>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</si>
  <si>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</si>
  <si>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</si>
  <si>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</si>
  <si>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</si>
  <si>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</si>
  <si>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</si>
  <si>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</si>
  <si>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</si>
  <si>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</si>
  <si>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</si>
  <si>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</si>
  <si>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</si>
  <si>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</si>
  <si>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</si>
  <si>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</si>
  <si>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</si>
  <si>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</si>
  <si>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</si>
  <si>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</si>
  <si>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</si>
  <si>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</si>
  <si>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</si>
  <si>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</si>
  <si>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</si>
  <si>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</si>
  <si>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</si>
  <si>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</si>
  <si>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</si>
  <si>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</si>
  <si>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</si>
  <si>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</si>
  <si>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</si>
  <si>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</si>
  <si>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</si>
  <si>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</si>
  <si>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</si>
  <si>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</si>
  <si>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</si>
  <si>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</si>
  <si>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</si>
  <si>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</si>
  <si>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</si>
  <si>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</si>
  <si>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</si>
  <si>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</si>
  <si>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</si>
  <si>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</si>
  <si>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</si>
  <si>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</si>
  <si>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</si>
  <si>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</si>
  <si>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</si>
  <si>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</si>
  <si>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</si>
  <si>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</si>
  <si>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</si>
  <si>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</si>
  <si>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</si>
  <si>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</si>
  <si>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</si>
  <si>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</si>
  <si>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</si>
  <si>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</si>
  <si>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</si>
  <si>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</si>
  <si>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</si>
  <si>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</si>
  <si>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</si>
  <si>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</si>
  <si>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</si>
  <si>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</si>
  <si>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</si>
  <si>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</si>
  <si>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</si>
  <si>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</si>
  <si>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</si>
  <si>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</si>
  <si>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</si>
  <si>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</si>
  <si>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</si>
  <si>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</si>
  <si>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</si>
  <si>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</si>
  <si>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</si>
  <si>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</si>
  <si>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</si>
  <si>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</si>
  <si>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</si>
  <si>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</si>
  <si>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</si>
  <si>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</si>
  <si>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</si>
  <si>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</si>
  <si>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</si>
  <si>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</si>
  <si>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</si>
  <si>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</si>
  <si>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</si>
  <si>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</si>
  <si>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</si>
  <si>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</si>
  <si>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</si>
  <si>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</si>
  <si>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</si>
  <si>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</si>
  <si>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</si>
  <si>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</si>
  <si>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</si>
  <si>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</si>
  <si>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</si>
  <si>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</si>
  <si>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</si>
  <si>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</si>
  <si>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</si>
  <si>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</si>
  <si>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</si>
  <si>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</si>
  <si>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</si>
  <si>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</si>
  <si>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</si>
  <si>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</si>
  <si>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</si>
  <si>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</si>
  <si>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</si>
  <si>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</si>
  <si>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</si>
  <si>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</si>
  <si>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</si>
  <si>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</si>
  <si>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</si>
  <si>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</si>
  <si>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</si>
  <si>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</si>
  <si>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</si>
  <si>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</si>
  <si>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</si>
  <si>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</si>
  <si>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</si>
  <si>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</si>
  <si>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</si>
  <si>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</si>
  <si>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</si>
  <si>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</si>
  <si>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</si>
  <si>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</si>
  <si>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</si>
  <si>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</si>
  <si>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</si>
  <si>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</si>
  <si>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</si>
  <si>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</si>
  <si>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</si>
  <si>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</si>
  <si>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</si>
  <si>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</si>
  <si>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</si>
  <si>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</si>
  <si>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</si>
  <si>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</si>
  <si>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</si>
  <si>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</si>
  <si>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</si>
  <si>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</si>
  <si>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</si>
  <si>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</si>
  <si>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</si>
  <si>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</si>
  <si>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</si>
  <si>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</si>
  <si>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</si>
  <si>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</si>
  <si>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</si>
  <si>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</si>
  <si>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</si>
  <si>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</si>
  <si>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</si>
  <si>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</si>
  <si>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</si>
  <si>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</si>
  <si>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</si>
  <si>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</si>
  <si>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</si>
  <si>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</si>
  <si>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</si>
  <si>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</si>
  <si>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</si>
  <si>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</si>
  <si>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</si>
  <si>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</si>
  <si>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</si>
  <si>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</si>
  <si>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</si>
  <si>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</si>
  <si>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</si>
  <si>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</si>
  <si>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</si>
  <si>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</si>
  <si>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</si>
  <si>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</si>
  <si>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</si>
  <si>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</si>
  <si>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</si>
  <si>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</si>
  <si>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</si>
  <si>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</si>
  <si>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</si>
  <si>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</si>
  <si>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</si>
  <si>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</si>
  <si>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</si>
  <si>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</si>
  <si>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</si>
  <si>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</si>
  <si>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</si>
  <si>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</si>
  <si>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</si>
  <si>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</si>
  <si>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</si>
  <si>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</si>
  <si>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</si>
  <si>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</si>
  <si>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</si>
  <si>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</si>
  <si>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</si>
  <si>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</si>
  <si>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</si>
  <si>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</si>
  <si>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</si>
  <si>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</si>
  <si>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</si>
  <si>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</si>
  <si>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</si>
  <si>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</si>
  <si>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</si>
  <si>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</si>
  <si>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</si>
  <si>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</si>
  <si>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</si>
  <si>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</si>
  <si>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</si>
  <si>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</si>
  <si>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</si>
  <si>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</si>
  <si>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</si>
  <si>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</si>
  <si>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</si>
  <si>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</si>
  <si>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</si>
  <si>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</si>
  <si>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</si>
  <si>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</si>
  <si>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</si>
  <si>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</si>
  <si>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</si>
  <si>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</si>
  <si>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</si>
  <si>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</si>
  <si>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</si>
  <si>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</si>
  <si>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</si>
  <si>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</si>
  <si>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</si>
  <si>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</si>
  <si>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</si>
  <si>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</si>
  <si>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</si>
  <si>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</si>
  <si>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</si>
  <si>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</si>
  <si>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</si>
  <si>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</si>
  <si>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</si>
  <si>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</si>
  <si>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</si>
  <si>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</si>
  <si>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</si>
  <si>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</si>
  <si>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</si>
  <si>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</si>
  <si>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</si>
  <si>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</si>
  <si>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</si>
  <si>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</si>
  <si>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</si>
  <si>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</si>
  <si>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</si>
  <si>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</si>
  <si>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</si>
  <si>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</si>
  <si>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</si>
  <si>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</si>
  <si>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</si>
  <si>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</si>
  <si>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</si>
  <si>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</si>
  <si>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</si>
  <si>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</si>
  <si>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</si>
  <si>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</si>
  <si>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</si>
  <si>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</si>
  <si>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</si>
  <si>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</si>
  <si>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</si>
  <si>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</si>
  <si>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</si>
  <si>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</si>
  <si>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</si>
  <si>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</si>
  <si>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</si>
  <si>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</si>
  <si>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</si>
  <si>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</si>
  <si>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</si>
  <si>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</si>
  <si>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</si>
  <si>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</si>
  <si>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</si>
  <si>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</si>
  <si>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</si>
  <si>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</si>
  <si>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</si>
  <si>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</si>
  <si>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</si>
  <si>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</si>
  <si>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</si>
  <si>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</si>
  <si>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</si>
  <si>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</si>
  <si>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</si>
  <si>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</si>
  <si>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</si>
  <si>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</si>
  <si>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</si>
  <si>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</si>
  <si>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</si>
  <si>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</si>
  <si>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</si>
  <si>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</si>
  <si>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</si>
  <si>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</si>
  <si>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</si>
  <si>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</si>
  <si>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</si>
  <si>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</si>
  <si>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</si>
  <si>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</si>
  <si>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</si>
  <si>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</si>
  <si>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</si>
  <si>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</si>
  <si>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</si>
  <si>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</si>
  <si>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</si>
  <si>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</si>
  <si>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</si>
  <si>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</si>
  <si>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</si>
  <si>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</si>
  <si>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</si>
  <si>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</si>
  <si>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</si>
  <si>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</si>
  <si>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</si>
  <si>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</si>
  <si>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</si>
  <si>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</si>
  <si>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</si>
  <si>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</si>
  <si>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</si>
  <si>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</si>
  <si>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</si>
  <si>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</si>
  <si>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</si>
  <si>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</si>
  <si>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</si>
  <si>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</si>
  <si>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</si>
  <si>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</si>
  <si>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</si>
  <si>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</si>
  <si>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</si>
  <si>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</si>
  <si>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</si>
  <si>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</si>
  <si>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</si>
  <si>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</si>
  <si>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</si>
  <si>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</si>
  <si>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</si>
  <si>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</si>
  <si>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</si>
  <si>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</si>
  <si>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</si>
  <si>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</si>
  <si>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</si>
  <si>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</si>
  <si>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</si>
  <si>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</si>
  <si>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</si>
  <si>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</si>
  <si>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</si>
  <si>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</si>
  <si>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</si>
  <si>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</si>
  <si>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</si>
  <si>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</si>
  <si>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</si>
  <si>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</si>
  <si>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</si>
  <si>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</si>
  <si>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</si>
  <si>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</si>
  <si>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</si>
  <si>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</si>
  <si>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</si>
  <si>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</si>
  <si>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</si>
  <si>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</si>
  <si>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</si>
  <si>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</si>
  <si>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</si>
  <si>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</si>
  <si>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</si>
  <si>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</si>
  <si>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</si>
  <si>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</si>
  <si>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</si>
  <si>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</si>
  <si>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</si>
  <si>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</si>
  <si>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</si>
  <si>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</si>
  <si>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</si>
  <si>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</si>
  <si>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</si>
  <si>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</si>
  <si>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</si>
  <si>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</si>
  <si>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</si>
  <si>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</si>
  <si>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</si>
  <si>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</si>
  <si>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</si>
  <si>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</si>
  <si>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</si>
  <si>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</si>
  <si>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</si>
  <si>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</si>
  <si>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</si>
  <si>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</si>
  <si>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</si>
  <si>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</si>
  <si>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</si>
  <si>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</si>
  <si>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</si>
  <si>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</si>
  <si>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</si>
  <si>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</si>
  <si>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</si>
  <si>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</si>
  <si>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</si>
  <si>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</si>
  <si>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</si>
  <si>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</si>
  <si>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</si>
  <si>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</si>
  <si>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</si>
  <si>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</si>
  <si>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</si>
  <si>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</si>
  <si>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</si>
  <si>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</si>
  <si>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</si>
  <si>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</si>
  <si>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</si>
  <si>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</si>
  <si>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</si>
  <si>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</si>
  <si>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</si>
  <si>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</si>
  <si>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</si>
  <si>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</si>
  <si>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</si>
  <si>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</si>
  <si>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</si>
  <si>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</si>
  <si>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</si>
  <si>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</si>
  <si>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</si>
  <si>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</si>
  <si>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</si>
  <si>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</si>
  <si>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</si>
  <si>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</si>
  <si>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</si>
  <si>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</si>
  <si>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</si>
  <si>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</si>
  <si>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</si>
  <si>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</si>
  <si>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</si>
  <si>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</si>
  <si>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</si>
  <si>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</si>
  <si>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</si>
  <si>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</si>
  <si>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</si>
  <si>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</si>
  <si>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</si>
  <si>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</si>
  <si>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</si>
  <si>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</si>
  <si>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</si>
  <si>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</si>
  <si>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</si>
  <si>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</si>
  <si>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</si>
  <si>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</si>
  <si>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</si>
  <si>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</si>
  <si>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</si>
  <si>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</si>
  <si>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</si>
  <si>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</si>
  <si>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</si>
  <si>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</si>
  <si>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</si>
  <si>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</si>
  <si>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</si>
  <si>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</si>
  <si>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</si>
  <si>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</si>
  <si>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</si>
  <si>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</si>
  <si>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</si>
  <si>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</si>
  <si>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</si>
  <si>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</si>
  <si>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</si>
  <si>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</si>
  <si>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</si>
  <si>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</si>
  <si>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</si>
  <si>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</si>
  <si>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</si>
  <si>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</si>
  <si>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</si>
  <si>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</si>
  <si>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</si>
  <si>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</si>
  <si>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</si>
  <si>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</si>
  <si>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</si>
  <si>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</si>
  <si>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</si>
  <si>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</si>
  <si>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</si>
  <si>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</si>
  <si>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</si>
  <si>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</si>
  <si>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</si>
  <si>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</si>
  <si>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</si>
  <si>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</si>
  <si>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</si>
  <si>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</si>
  <si>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</si>
  <si>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</si>
  <si>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</si>
  <si>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</si>
  <si>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</si>
  <si>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</si>
  <si>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</si>
  <si>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</si>
  <si>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</si>
  <si>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</si>
  <si>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</si>
  <si>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</si>
  <si>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</si>
  <si>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</si>
  <si>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</si>
  <si>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</si>
  <si>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</si>
  <si>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</si>
  <si>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</si>
  <si>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</si>
  <si>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</si>
  <si>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</si>
  <si>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</si>
  <si>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</si>
  <si>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</si>
  <si>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</si>
  <si>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</si>
  <si>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</si>
  <si>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</si>
  <si>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</si>
  <si>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</si>
  <si>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</si>
  <si>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</si>
  <si>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</si>
  <si>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</si>
  <si>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</si>
  <si>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</si>
  <si>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</si>
  <si>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</si>
  <si>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</si>
  <si>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</si>
  <si>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</si>
  <si>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</si>
  <si>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</si>
  <si>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</si>
  <si>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</si>
  <si>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</si>
  <si>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</si>
  <si>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</si>
  <si>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</si>
  <si>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</si>
  <si>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</si>
  <si>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</si>
  <si>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</si>
  <si>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</si>
  <si>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</si>
  <si>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</si>
  <si>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</si>
  <si>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</si>
  <si>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</si>
  <si>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</si>
  <si>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</si>
  <si>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</si>
  <si>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</si>
  <si>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</si>
  <si>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</si>
  <si>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</si>
  <si>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</si>
  <si>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</si>
  <si>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</si>
  <si>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</si>
  <si>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</si>
  <si>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</si>
  <si>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</si>
  <si>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</si>
  <si>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</si>
  <si>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</si>
  <si>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</si>
  <si>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</si>
  <si>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</si>
  <si>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</si>
  <si>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</si>
  <si>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</si>
  <si>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</si>
  <si>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</si>
  <si>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</si>
  <si>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</si>
  <si>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</si>
  <si>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</si>
  <si>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</si>
  <si>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</si>
  <si>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</si>
  <si>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</si>
  <si>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</si>
  <si>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</si>
  <si>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</si>
  <si>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</si>
  <si>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</si>
  <si>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</si>
  <si>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</si>
  <si>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</si>
  <si>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</si>
  <si>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</si>
  <si>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</si>
  <si>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</si>
  <si>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</si>
  <si>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</si>
  <si>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</si>
  <si>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</si>
  <si>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</si>
  <si>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</si>
  <si>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</si>
  <si>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</si>
  <si>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</si>
  <si>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</si>
  <si>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</si>
  <si>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</si>
  <si>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</si>
  <si>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</si>
  <si>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</si>
  <si>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</si>
  <si>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</si>
  <si>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</si>
  <si>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</si>
  <si>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</si>
  <si>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</si>
  <si>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</si>
  <si>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</si>
  <si>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</si>
  <si>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</si>
  <si>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</si>
  <si>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</si>
  <si>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</si>
  <si>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</si>
  <si>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</si>
  <si>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</si>
  <si>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</si>
  <si>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</si>
  <si>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</si>
  <si>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</si>
  <si>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</si>
  <si>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</si>
  <si>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</si>
  <si>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</si>
  <si>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</si>
  <si>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</si>
  <si>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</si>
  <si>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</si>
  <si>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</si>
  <si>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</si>
  <si>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</si>
  <si>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</si>
  <si>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</si>
  <si>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</si>
  <si>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</si>
  <si>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</si>
  <si>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</si>
  <si>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</si>
  <si>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</si>
  <si>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</si>
  <si>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</si>
  <si>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</si>
  <si>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</si>
  <si>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</si>
  <si>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</si>
  <si>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</si>
  <si>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</si>
  <si>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</si>
  <si>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</si>
  <si>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</si>
  <si>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</si>
  <si>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</si>
  <si>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</si>
  <si>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</si>
  <si>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</si>
  <si>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</si>
  <si>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</si>
  <si>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</si>
  <si>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</si>
  <si>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</si>
  <si>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</si>
  <si>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</si>
  <si>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</si>
  <si>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</si>
  <si>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</si>
  <si>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</si>
  <si>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</si>
  <si>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</si>
  <si>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</si>
  <si>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</si>
  <si>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</si>
  <si>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</si>
  <si>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</si>
  <si>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</si>
  <si>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</si>
  <si>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</si>
  <si>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</si>
  <si>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</si>
  <si>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</si>
  <si>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</si>
  <si>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</si>
  <si>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</si>
  <si>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</si>
  <si>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</si>
  <si>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</si>
  <si>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</si>
  <si>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</si>
  <si>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</si>
  <si>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</si>
  <si>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</si>
  <si>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</si>
  <si>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</si>
  <si>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</si>
  <si>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</si>
  <si>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</si>
  <si>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</si>
  <si>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</si>
  <si>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</si>
  <si>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</si>
  <si>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</si>
  <si>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</si>
  <si>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</si>
  <si>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</si>
  <si>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</si>
  <si>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</si>
  <si>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</si>
  <si>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</si>
  <si>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</si>
  <si>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</si>
  <si>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</si>
  <si>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</si>
  <si>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</si>
  <si>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</si>
  <si>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</si>
  <si>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</si>
  <si>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</si>
  <si>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</si>
  <si>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</si>
  <si>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</si>
  <si>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</si>
  <si>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</si>
  <si>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</si>
  <si>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</si>
  <si>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</si>
  <si>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</si>
  <si>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</si>
  <si>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</si>
  <si>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</si>
  <si>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</si>
  <si>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</si>
  <si>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</si>
  <si>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</si>
  <si>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</si>
  <si>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</si>
  <si>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</si>
  <si>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</si>
  <si>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</si>
  <si>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</si>
  <si>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</si>
  <si>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</si>
  <si>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</si>
  <si>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</si>
  <si>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</si>
  <si>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</si>
  <si>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</si>
  <si>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</si>
  <si>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</si>
  <si>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</si>
  <si>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</si>
  <si>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</si>
  <si>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</si>
  <si>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</si>
  <si>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</si>
  <si>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</si>
  <si>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</si>
  <si>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</si>
  <si>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</si>
  <si>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</si>
  <si>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</si>
  <si>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</si>
  <si>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</si>
  <si>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</si>
  <si>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</si>
  <si>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</si>
  <si>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</si>
  <si>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</si>
  <si>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</si>
  <si>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</si>
  <si>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</si>
  <si>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</si>
  <si>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</si>
  <si>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</si>
  <si>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</si>
  <si>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</si>
  <si>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</si>
  <si>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</si>
  <si>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</si>
  <si>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</si>
  <si>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</si>
  <si>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</si>
  <si>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</si>
  <si>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</si>
  <si>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</si>
  <si>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</si>
  <si>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</si>
  <si>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</si>
  <si>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</si>
  <si>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</si>
  <si>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</si>
  <si>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</si>
  <si>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</si>
  <si>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</si>
  <si>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</si>
  <si>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</si>
  <si>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</si>
  <si>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</si>
  <si>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</si>
  <si>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</si>
  <si>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</si>
  <si>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</si>
  <si>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</si>
  <si>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</si>
  <si>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</si>
  <si>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</si>
  <si>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</si>
  <si>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</si>
  <si>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</si>
  <si>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</si>
  <si>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</si>
  <si>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</si>
  <si>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</si>
  <si>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</si>
  <si>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</si>
  <si>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</si>
  <si>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</si>
  <si>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</si>
  <si>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</si>
  <si>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</si>
  <si>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</si>
  <si>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</si>
  <si>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</si>
  <si>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</si>
  <si>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</si>
  <si>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</si>
  <si>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</si>
  <si>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</si>
  <si>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</si>
  <si>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</si>
  <si>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</si>
  <si>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</si>
  <si>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</si>
  <si>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</si>
  <si>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</si>
  <si>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</si>
  <si>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</si>
  <si>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</si>
  <si>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</si>
  <si>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</si>
  <si>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</si>
  <si>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</si>
  <si>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</si>
  <si>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</si>
  <si>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</si>
  <si>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</si>
  <si>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</si>
  <si>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</si>
  <si>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</si>
  <si>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</si>
  <si>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</si>
  <si>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</si>
  <si>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</si>
  <si>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</si>
  <si>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</si>
  <si>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</si>
  <si>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</si>
  <si>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</si>
  <si>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</si>
  <si>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</si>
  <si>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</si>
  <si>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</si>
  <si>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</si>
  <si>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</si>
  <si>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</si>
  <si>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</si>
  <si>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</si>
  <si>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</si>
  <si>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</si>
  <si>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</si>
  <si>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</si>
  <si>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</si>
  <si>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</si>
  <si>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</si>
  <si>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</si>
  <si>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</si>
  <si>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</si>
  <si>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</si>
  <si>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</si>
  <si>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</si>
  <si>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</si>
  <si>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</si>
  <si>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</si>
  <si>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</si>
  <si>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</si>
  <si>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</si>
  <si>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</si>
  <si>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</si>
  <si>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</si>
  <si>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</si>
  <si>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</si>
  <si>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</si>
  <si>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</si>
  <si>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</si>
  <si>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</si>
  <si>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</si>
  <si>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</si>
  <si>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</si>
  <si>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</si>
  <si>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</si>
  <si>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</si>
  <si>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</si>
  <si>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</si>
  <si>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</si>
  <si>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</si>
  <si>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</si>
  <si>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</si>
  <si>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</si>
  <si>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</si>
  <si>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</si>
  <si>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</si>
  <si>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</si>
  <si>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</si>
  <si>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</si>
  <si>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</si>
  <si>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</si>
  <si>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</si>
  <si>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</si>
  <si>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</si>
  <si>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</si>
  <si>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</si>
  <si>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</si>
  <si>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</si>
  <si>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</si>
  <si>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</si>
  <si>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</si>
  <si>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</si>
  <si>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</si>
  <si>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</si>
  <si>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</si>
  <si>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</si>
  <si>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</si>
  <si>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</si>
  <si>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</si>
  <si>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</si>
  <si>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</si>
  <si>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</si>
  <si>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</si>
  <si>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</si>
  <si>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</si>
  <si>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</si>
  <si>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</si>
  <si>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</si>
  <si>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</si>
  <si>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</si>
  <si>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</si>
  <si>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</si>
  <si>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</si>
  <si>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</si>
  <si>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</si>
  <si>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</si>
  <si>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</si>
  <si>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</si>
  <si>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</si>
  <si>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</si>
  <si>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</si>
  <si>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</si>
  <si>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</si>
  <si>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</si>
  <si>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</si>
  <si>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</si>
  <si>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</si>
  <si>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</si>
  <si>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</si>
  <si>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</si>
  <si>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</si>
  <si>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</si>
  <si>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</si>
  <si>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</si>
  <si>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</si>
  <si>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</si>
  <si>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</si>
  <si>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</si>
  <si>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</si>
  <si>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</si>
  <si>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</si>
  <si>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</si>
  <si>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</si>
  <si>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</si>
  <si>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</si>
  <si>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</si>
  <si>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</si>
  <si>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</si>
  <si>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</si>
  <si>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</si>
  <si>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</si>
  <si>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</si>
  <si>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</si>
  <si>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</si>
  <si>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</si>
  <si>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</si>
  <si>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</si>
  <si>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</si>
  <si>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</si>
  <si>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</si>
  <si>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</si>
  <si>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</si>
  <si>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</si>
  <si>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</si>
  <si>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</si>
  <si>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</si>
  <si>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</si>
  <si>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</si>
  <si>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</si>
  <si>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</si>
  <si>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</si>
  <si>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</si>
  <si>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</si>
  <si>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</si>
  <si>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</si>
  <si>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</si>
  <si>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</si>
  <si>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</si>
  <si>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</si>
  <si>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</si>
  <si>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</si>
  <si>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</si>
  <si>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</si>
  <si>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</si>
  <si>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</si>
  <si>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</si>
  <si>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</si>
  <si>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</si>
  <si>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</si>
  <si>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</si>
  <si>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</si>
  <si>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</si>
  <si>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</si>
  <si>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</si>
  <si>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</si>
  <si>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</si>
  <si>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</si>
  <si>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</si>
  <si>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</si>
  <si>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</si>
  <si>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</si>
  <si>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</si>
  <si>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</si>
  <si>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</si>
  <si>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</si>
  <si>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</si>
  <si>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</si>
  <si>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</si>
  <si>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</si>
  <si>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</si>
  <si>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</si>
  <si>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</si>
  <si>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</si>
  <si>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</si>
  <si>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</si>
  <si>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</si>
  <si>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</si>
  <si>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</si>
  <si>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</si>
  <si>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</si>
  <si>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</si>
  <si>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</si>
  <si>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</si>
  <si>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</si>
  <si>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</si>
  <si>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</si>
  <si>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</si>
  <si>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</si>
  <si>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</si>
  <si>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</si>
  <si>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</si>
  <si>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</si>
  <si>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</si>
  <si>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</si>
  <si>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</si>
  <si>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</si>
  <si>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</si>
  <si>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</si>
  <si>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</si>
  <si>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</si>
  <si>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</si>
  <si>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</si>
  <si>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</si>
  <si>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</si>
  <si>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</si>
  <si>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</si>
  <si>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</si>
  <si>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</si>
  <si>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</si>
  <si>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</si>
  <si>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</si>
  <si>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</si>
  <si>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</si>
  <si>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</si>
  <si>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</si>
  <si>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</si>
  <si>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</si>
  <si>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</si>
  <si>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</si>
  <si>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</si>
  <si>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</si>
  <si>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</si>
  <si>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</si>
  <si>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</si>
  <si>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</si>
  <si>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</si>
  <si>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</si>
  <si>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</si>
  <si>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</si>
  <si>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</si>
  <si>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</si>
  <si>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</si>
  <si>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</si>
  <si>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</si>
  <si>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</si>
  <si>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</si>
  <si>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</si>
  <si>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</si>
  <si>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</si>
  <si>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</si>
  <si>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</si>
  <si>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</si>
  <si>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</si>
  <si>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</si>
  <si>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</si>
  <si>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</si>
  <si>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</si>
  <si>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</si>
  <si>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</si>
  <si>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</si>
  <si>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</si>
  <si>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</si>
  <si>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</si>
  <si>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</si>
  <si>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</si>
  <si>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</si>
  <si>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</si>
  <si>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</si>
  <si>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</si>
  <si>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</si>
  <si>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</si>
  <si>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</si>
  <si>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</si>
  <si>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</si>
  <si>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</si>
  <si>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</si>
  <si>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</si>
  <si>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</si>
  <si>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</si>
  <si>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</si>
  <si>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</si>
  <si>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</si>
  <si>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</si>
  <si>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</si>
  <si>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</si>
  <si>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</si>
  <si>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</si>
  <si>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</si>
  <si>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</si>
  <si>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</si>
  <si>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</si>
  <si>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</si>
  <si>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</si>
  <si>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</si>
  <si>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</si>
  <si>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</si>
  <si>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</si>
  <si>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</si>
  <si>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</si>
  <si>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</si>
  <si>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</si>
  <si>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</si>
  <si>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</si>
  <si>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</si>
  <si>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</si>
  <si>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</si>
  <si>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</si>
  <si>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</si>
  <si>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</si>
  <si>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</si>
  <si>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</si>
  <si>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</si>
  <si>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</si>
  <si>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</si>
  <si>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</si>
  <si>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</si>
  <si>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</si>
  <si>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</si>
  <si>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</si>
  <si>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</si>
  <si>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</si>
  <si>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</si>
  <si>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</si>
  <si>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</si>
  <si>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</si>
  <si>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</si>
  <si>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</si>
  <si>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</si>
  <si>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</si>
  <si>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</si>
  <si>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</si>
  <si>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</si>
  <si>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</si>
  <si>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</si>
  <si>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</si>
  <si>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</si>
  <si>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</si>
  <si>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</si>
  <si>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</si>
  <si>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</si>
  <si>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</si>
  <si>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</si>
  <si>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</si>
  <si>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</si>
  <si>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</si>
  <si>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</si>
  <si>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</si>
  <si>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</si>
  <si>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</si>
  <si>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</si>
  <si>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</si>
  <si>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</si>
  <si>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</si>
  <si>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</si>
  <si>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</si>
  <si>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</si>
  <si>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</si>
  <si>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</si>
  <si>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</si>
  <si>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</si>
  <si>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</si>
  <si>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</si>
  <si>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</si>
  <si>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</si>
  <si>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</si>
  <si>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</si>
  <si>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</si>
  <si>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</si>
  <si>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</si>
  <si>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</si>
  <si>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</si>
  <si>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</si>
  <si>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</si>
  <si>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</si>
  <si>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</si>
  <si>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</si>
  <si>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</si>
  <si>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</si>
  <si>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</si>
  <si>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</si>
  <si>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</si>
  <si>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</si>
  <si>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</si>
  <si>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</si>
  <si>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</si>
  <si>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</si>
  <si>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</si>
  <si>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</si>
  <si>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</si>
  <si>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</si>
  <si>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</si>
  <si>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</si>
  <si>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</si>
  <si>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</si>
  <si>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</si>
  <si>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</si>
  <si>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</si>
  <si>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</si>
  <si>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</si>
  <si>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</si>
  <si>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</si>
  <si>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</si>
  <si>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</si>
  <si>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</si>
  <si>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</si>
  <si>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</si>
  <si>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</si>
  <si>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</si>
  <si>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</si>
  <si>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</si>
  <si>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</si>
  <si>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</si>
  <si>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</si>
  <si>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</si>
  <si>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</si>
  <si>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</si>
  <si>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</si>
  <si>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</si>
  <si>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</si>
  <si>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</si>
  <si>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</si>
  <si>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</si>
  <si>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</si>
  <si>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</si>
  <si>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</si>
  <si>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</si>
  <si>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</si>
  <si>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</si>
  <si>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</si>
  <si>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</si>
  <si>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</si>
  <si>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</si>
  <si>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</si>
  <si>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</si>
  <si>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</si>
  <si>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</si>
  <si>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</si>
  <si>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</si>
  <si>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</si>
  <si>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</si>
  <si>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</si>
  <si>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</si>
  <si>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</si>
  <si>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</si>
  <si>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</si>
  <si>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</si>
  <si>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</si>
  <si>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</si>
  <si>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</si>
  <si>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</si>
  <si>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</si>
  <si>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</si>
  <si>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</si>
  <si>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</si>
  <si>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</si>
  <si>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</si>
  <si>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</si>
  <si>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</si>
  <si>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</si>
  <si>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</si>
  <si>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</si>
  <si>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</si>
  <si>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</si>
  <si>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</si>
  <si>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</si>
  <si>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</si>
  <si>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</si>
  <si>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</si>
  <si>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</si>
  <si>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</si>
  <si>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</si>
  <si>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</si>
  <si>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</si>
  <si>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</si>
  <si>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</si>
  <si>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</si>
  <si>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</si>
  <si>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</si>
  <si>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</si>
  <si>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</si>
  <si>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</si>
  <si>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</si>
  <si>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</si>
  <si>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</si>
  <si>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</si>
  <si>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</si>
  <si>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</si>
  <si>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</si>
  <si>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</si>
  <si>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</si>
  <si>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</si>
  <si>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</si>
  <si>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</si>
  <si>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</si>
  <si>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</si>
  <si>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</si>
  <si>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</si>
  <si>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</si>
  <si>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</si>
  <si>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</si>
  <si>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</si>
  <si>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</si>
  <si>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</si>
  <si>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</si>
  <si>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</si>
  <si>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</si>
  <si>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</si>
  <si>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</si>
  <si>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</si>
  <si>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</si>
  <si>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</si>
  <si>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</si>
  <si>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</si>
  <si>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</si>
  <si>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</si>
  <si>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</si>
  <si>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</si>
  <si>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</si>
  <si>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</si>
  <si>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</si>
  <si>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</si>
  <si>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</si>
  <si>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</si>
  <si>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</si>
  <si>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</si>
  <si>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</si>
  <si>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</si>
  <si>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</si>
  <si>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</si>
  <si>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</si>
  <si>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</si>
  <si>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</si>
  <si>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</si>
  <si>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</si>
  <si>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</si>
  <si>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</si>
  <si>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</si>
  <si>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</si>
  <si>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</si>
  <si>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</si>
  <si>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</si>
  <si>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</si>
  <si>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</si>
  <si>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</si>
  <si>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</si>
  <si>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</si>
  <si>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</si>
  <si>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</si>
  <si>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</si>
  <si>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</si>
  <si>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</si>
  <si>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</si>
  <si>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</si>
  <si>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</si>
  <si>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</si>
  <si>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</si>
  <si>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</si>
  <si>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</si>
  <si>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</si>
  <si>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</si>
  <si>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</si>
  <si>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</si>
  <si>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</si>
  <si>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</si>
  <si>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</si>
  <si>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</si>
  <si>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</si>
  <si>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</si>
  <si>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</si>
  <si>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</si>
  <si>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</si>
  <si>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</si>
  <si>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</si>
  <si>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</si>
  <si>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</si>
  <si>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</si>
  <si>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</si>
  <si>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</si>
  <si>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</si>
  <si>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</si>
  <si>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</si>
  <si>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</si>
  <si>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</si>
  <si>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</si>
  <si>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</si>
  <si>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</si>
  <si>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</si>
  <si>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</si>
  <si>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</si>
  <si>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</si>
  <si>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</si>
  <si>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</si>
  <si>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</si>
  <si>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</si>
  <si>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</si>
  <si>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</si>
  <si>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</si>
  <si>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</si>
  <si>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</si>
  <si>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</si>
  <si>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</si>
  <si>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</si>
  <si>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</si>
  <si>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</si>
  <si>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</si>
  <si>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</si>
  <si>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</si>
  <si>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</si>
  <si>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</si>
  <si>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</si>
  <si>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</si>
  <si>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</si>
  <si>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</si>
  <si>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</si>
  <si>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</si>
  <si>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</si>
  <si>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</si>
  <si>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</si>
  <si>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</si>
  <si>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</si>
  <si>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</si>
  <si>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</si>
  <si>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</si>
  <si>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</si>
  <si>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</si>
  <si>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</si>
  <si>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</si>
  <si>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</si>
  <si>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</si>
  <si>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</si>
  <si>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</si>
  <si>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</si>
  <si>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</si>
  <si>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</si>
  <si>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</si>
  <si>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</si>
  <si>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</si>
  <si>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</si>
  <si>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</si>
  <si>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</si>
  <si>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</si>
  <si>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</si>
  <si>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</si>
  <si>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</si>
  <si>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</si>
  <si>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</si>
  <si>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</si>
  <si>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</si>
  <si>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</si>
  <si>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</si>
  <si>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</si>
  <si>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</si>
  <si>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</si>
  <si>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</si>
  <si>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</si>
  <si>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</si>
  <si>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</si>
  <si>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</si>
  <si>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</si>
  <si>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</si>
  <si>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</si>
  <si>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</si>
  <si>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</si>
  <si>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</si>
  <si>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</si>
  <si>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</si>
  <si>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</si>
  <si>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</si>
  <si>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</si>
  <si>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</si>
  <si>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</si>
  <si>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</si>
  <si>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</si>
  <si>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</si>
  <si>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</si>
  <si>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</si>
  <si>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</si>
  <si>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</si>
  <si>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</si>
  <si>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</si>
  <si>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</si>
  <si>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</si>
  <si>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</si>
  <si>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</si>
  <si>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</si>
  <si>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</si>
  <si>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</si>
  <si>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</si>
  <si>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</si>
  <si>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</si>
  <si>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</si>
  <si>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</si>
  <si>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</si>
  <si>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</si>
  <si>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</si>
  <si>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</si>
  <si>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</si>
  <si>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</si>
  <si>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</si>
  <si>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</si>
  <si>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</si>
  <si>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</si>
  <si>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</si>
  <si>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</si>
  <si>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</si>
  <si>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</si>
  <si>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</si>
  <si>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</si>
  <si>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</si>
  <si>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</si>
  <si>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</si>
  <si>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</si>
  <si>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</si>
  <si>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</si>
  <si>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</si>
  <si>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</si>
  <si>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</si>
  <si>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</si>
  <si>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</si>
  <si>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</si>
  <si>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</si>
  <si>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</si>
  <si>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</si>
  <si>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</si>
  <si>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</si>
  <si>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</si>
  <si>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</si>
  <si>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</si>
  <si>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</si>
  <si>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</si>
  <si>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</si>
  <si>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</si>
  <si>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</si>
  <si>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</si>
  <si>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</si>
  <si>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</si>
  <si>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</si>
  <si>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</si>
  <si>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</si>
  <si>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</si>
  <si>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</si>
  <si>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</si>
  <si>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</si>
  <si>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</si>
  <si>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</si>
  <si>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</si>
  <si>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</si>
  <si>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</si>
  <si>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</si>
  <si>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</si>
  <si>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</si>
  <si>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</si>
  <si>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</si>
  <si>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</si>
  <si>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</si>
  <si>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</si>
  <si>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</si>
  <si>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</si>
  <si>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</si>
  <si>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</si>
  <si>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</si>
  <si>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</si>
  <si>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</si>
  <si>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</si>
  <si>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</si>
  <si>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</si>
  <si>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</si>
  <si>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</si>
  <si>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</si>
  <si>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</si>
  <si>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</si>
  <si>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</si>
  <si>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</si>
  <si>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</si>
  <si>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</si>
  <si>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</si>
  <si>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</si>
  <si>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</si>
  <si>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</si>
  <si>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</si>
  <si>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</si>
  <si>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</si>
  <si>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</si>
  <si>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</si>
  <si>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</si>
  <si>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</si>
  <si>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</si>
  <si>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</si>
  <si>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</si>
  <si>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</si>
  <si>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</si>
  <si>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</si>
  <si>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</si>
  <si>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</si>
  <si>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</si>
  <si>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</si>
  <si>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</si>
  <si>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</si>
  <si>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</si>
  <si>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</si>
  <si>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</si>
  <si>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</si>
  <si>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</si>
  <si>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</si>
  <si>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</si>
  <si>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</si>
  <si>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</si>
  <si>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</si>
  <si>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</si>
  <si>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</si>
  <si>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</si>
  <si>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</si>
  <si>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</si>
  <si>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</si>
  <si>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</si>
  <si>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</si>
  <si>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</si>
  <si>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</si>
  <si>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</si>
  <si>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</si>
  <si>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</si>
  <si>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</si>
  <si>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</si>
  <si>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</si>
  <si>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</si>
  <si>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</si>
  <si>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</si>
  <si>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</si>
  <si>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</si>
  <si>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</si>
  <si>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</si>
  <si>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</si>
  <si>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</si>
  <si>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</si>
  <si>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</si>
  <si>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</si>
  <si>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</si>
  <si>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</si>
  <si>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</si>
  <si>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</si>
  <si>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</si>
  <si>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</si>
  <si>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</si>
  <si>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</si>
  <si>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</si>
  <si>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</si>
  <si>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</si>
  <si>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</si>
  <si>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</si>
  <si>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</si>
  <si>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</si>
  <si>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</si>
  <si>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</si>
  <si>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</si>
  <si>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</si>
  <si>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</si>
  <si>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</si>
  <si>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</si>
  <si>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</si>
  <si>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</si>
  <si>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</si>
  <si>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</si>
  <si>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</si>
  <si>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</si>
  <si>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</si>
  <si>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</si>
  <si>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</si>
  <si>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</si>
  <si>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</si>
  <si>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</si>
  <si>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</si>
  <si>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</si>
  <si>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</si>
  <si>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</si>
  <si>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</si>
  <si>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</si>
  <si>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</si>
  <si>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</si>
  <si>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</si>
  <si>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</si>
  <si>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</si>
  <si>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</si>
  <si>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</si>
  <si>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</si>
  <si>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</si>
  <si>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</si>
  <si>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</si>
  <si>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</si>
  <si>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</si>
  <si>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</si>
  <si>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</si>
  <si>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</si>
  <si>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</si>
  <si>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</si>
  <si>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</si>
  <si>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</si>
  <si>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</si>
  <si>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</si>
  <si>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</si>
  <si>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</si>
  <si>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</si>
  <si>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</si>
  <si>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</si>
  <si>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</si>
  <si>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</si>
  <si>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</si>
  <si>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</si>
  <si>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</si>
  <si>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</si>
  <si>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</si>
  <si>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</si>
  <si>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</si>
  <si>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</si>
  <si>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</si>
  <si>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</si>
  <si>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</si>
  <si>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</si>
  <si>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</si>
  <si>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</si>
  <si>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</si>
  <si>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</si>
  <si>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</si>
  <si>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</si>
  <si>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</si>
  <si>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</si>
  <si>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</si>
  <si>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</si>
  <si>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</si>
  <si>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</si>
  <si>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</si>
  <si>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</si>
  <si>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</si>
  <si>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</si>
  <si>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</si>
  <si>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</si>
  <si>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</si>
  <si>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</si>
  <si>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</si>
  <si>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</si>
  <si>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</si>
  <si>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</si>
  <si>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</si>
  <si>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</si>
  <si>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</si>
  <si>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</si>
  <si>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</si>
  <si>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</si>
  <si>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</si>
  <si>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</si>
  <si>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</si>
  <si>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</si>
  <si>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</si>
  <si>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</si>
  <si>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</si>
  <si>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</si>
  <si>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</si>
  <si>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</si>
  <si>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</si>
  <si>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</si>
  <si>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</si>
  <si>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</si>
  <si>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</si>
  <si>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</si>
  <si>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</si>
  <si>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</si>
  <si>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</si>
  <si>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</si>
  <si>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</si>
  <si>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</si>
  <si>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</si>
  <si>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</si>
  <si>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</si>
  <si>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</si>
  <si>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</si>
  <si>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</si>
  <si>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</si>
  <si>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</si>
  <si>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</si>
  <si>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</si>
  <si>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</si>
  <si>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</si>
  <si>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</si>
  <si>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</si>
  <si>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</si>
  <si>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</si>
  <si>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</si>
  <si>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</si>
  <si>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</si>
  <si>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</si>
  <si>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</si>
  <si>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</si>
  <si>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</si>
  <si>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</si>
  <si>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</si>
  <si>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</si>
  <si>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</si>
  <si>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</si>
  <si>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</si>
  <si>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</si>
  <si>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</si>
  <si>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</si>
  <si>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</si>
  <si>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</si>
  <si>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</si>
  <si>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</si>
  <si>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</si>
  <si>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</si>
  <si>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</si>
  <si>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</si>
  <si>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</si>
  <si>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</si>
  <si>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</si>
  <si>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</si>
  <si>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</si>
  <si>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</si>
  <si>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</si>
  <si>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</si>
  <si>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</si>
  <si>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</si>
  <si>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</si>
  <si>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</si>
  <si>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</si>
  <si>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</si>
  <si>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</si>
  <si>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</si>
  <si>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</si>
  <si>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</si>
  <si>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</si>
  <si>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</si>
  <si>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</si>
  <si>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</si>
  <si>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</si>
  <si>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</si>
  <si>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</si>
  <si>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</si>
  <si>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</si>
  <si>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</si>
  <si>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</si>
  <si>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</si>
  <si>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</si>
  <si>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</si>
  <si>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</si>
  <si>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</si>
  <si>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</si>
  <si>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</si>
  <si>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</si>
  <si>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</si>
  <si>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</si>
  <si>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</si>
  <si>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</si>
  <si>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</si>
  <si>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</si>
  <si>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</si>
  <si>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</si>
  <si>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</si>
  <si>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</si>
  <si>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</si>
  <si>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</si>
  <si>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</si>
  <si>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</si>
  <si>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</si>
  <si>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</si>
  <si>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</si>
  <si>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</si>
  <si>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</si>
  <si>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</si>
  <si>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</si>
  <si>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</si>
  <si>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</si>
  <si>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</si>
  <si>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</si>
  <si>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</si>
  <si>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</si>
  <si>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</si>
  <si>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</si>
  <si>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</si>
  <si>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</si>
  <si>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</si>
  <si>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</si>
  <si>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</si>
  <si>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</si>
  <si>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</si>
  <si>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</si>
  <si>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</si>
  <si>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</si>
  <si>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</si>
  <si>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</si>
  <si>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</si>
  <si>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</si>
  <si>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</si>
  <si>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</si>
  <si>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</si>
  <si>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</si>
  <si>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</si>
  <si>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</si>
  <si>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</si>
  <si>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</si>
  <si>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</si>
  <si>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</si>
  <si>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</si>
  <si>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</si>
  <si>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</si>
  <si>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</si>
  <si>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</si>
  <si>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</si>
  <si>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</si>
  <si>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</si>
  <si>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</si>
  <si>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</si>
  <si>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</si>
  <si>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</si>
  <si>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</si>
  <si>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</si>
  <si>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</si>
  <si>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</si>
  <si>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</si>
  <si>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</si>
  <si>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</si>
  <si>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</si>
  <si>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</si>
  <si>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</si>
  <si>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</si>
  <si>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</si>
  <si>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</si>
  <si>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</si>
  <si>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</si>
  <si>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</si>
  <si>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</si>
  <si>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</si>
  <si>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</si>
  <si>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</si>
  <si>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</si>
  <si>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</si>
  <si>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</si>
  <si>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</si>
  <si>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</si>
  <si>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</si>
  <si>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</si>
  <si>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</si>
  <si>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</si>
  <si>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</si>
  <si>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</si>
  <si>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</si>
  <si>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</si>
  <si>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</si>
  <si>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</si>
  <si>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</si>
  <si>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</si>
  <si>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</si>
  <si>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</si>
  <si>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</si>
  <si>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</si>
  <si>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</si>
  <si>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</si>
  <si>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</si>
  <si>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</si>
  <si>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</si>
  <si>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</si>
  <si>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</si>
  <si>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</si>
  <si>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</si>
  <si>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</si>
  <si>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</si>
  <si>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</si>
  <si>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</si>
  <si>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</si>
  <si>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</si>
  <si>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</si>
  <si>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</si>
  <si>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</si>
  <si>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</si>
  <si>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</si>
  <si>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</si>
  <si>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</si>
  <si>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</si>
  <si>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</si>
  <si>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</si>
  <si>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</si>
  <si>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</si>
  <si>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</si>
  <si>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</si>
  <si>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</si>
  <si>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</si>
  <si>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</si>
  <si>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</si>
  <si>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</si>
  <si>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</si>
  <si>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</si>
  <si>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</si>
  <si>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</si>
  <si>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</si>
  <si>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</si>
  <si>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</si>
  <si>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</si>
  <si>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</si>
  <si>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</si>
  <si>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</si>
  <si>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</si>
  <si>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</si>
  <si>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</si>
  <si>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</si>
  <si>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</si>
  <si>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</si>
  <si>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</si>
  <si>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</si>
  <si>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</si>
  <si>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</si>
  <si>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</si>
  <si>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</si>
  <si>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</si>
  <si>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</si>
  <si>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</si>
  <si>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</si>
  <si>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</si>
  <si>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</si>
  <si>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</si>
  <si>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</si>
  <si>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</si>
  <si>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</si>
  <si>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</si>
  <si>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</si>
  <si>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</si>
  <si>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</si>
  <si>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</si>
  <si>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</si>
  <si>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</si>
  <si>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</si>
  <si>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</si>
  <si>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</si>
  <si>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</si>
  <si>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</si>
  <si>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</si>
  <si>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</si>
  <si>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</si>
  <si>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</si>
  <si>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</si>
  <si>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</si>
  <si>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</si>
  <si>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</si>
  <si>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</si>
  <si>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</si>
  <si>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</si>
  <si>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</si>
  <si>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</si>
  <si>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</si>
  <si>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</si>
  <si>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</si>
  <si>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</si>
  <si>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</si>
  <si>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</si>
  <si>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</si>
  <si>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</si>
  <si>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</si>
  <si>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</si>
  <si>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</si>
  <si>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</si>
  <si>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</si>
  <si>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</si>
  <si>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</si>
  <si>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</si>
  <si>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</si>
  <si>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</si>
  <si>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</si>
  <si>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</si>
  <si>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</si>
  <si>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</si>
  <si>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</si>
  <si>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</si>
  <si>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</si>
  <si>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</si>
  <si>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</si>
  <si>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</si>
  <si>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</si>
  <si>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</si>
  <si>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</si>
  <si>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</si>
  <si>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</si>
  <si>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</si>
  <si>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</si>
  <si>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</si>
  <si>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</si>
  <si>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</si>
  <si>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</si>
  <si>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</si>
  <si>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</si>
  <si>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</si>
  <si>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</si>
  <si>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</si>
  <si>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</si>
  <si>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</si>
  <si>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</si>
  <si>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</si>
  <si>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</si>
  <si>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</si>
  <si>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</si>
  <si>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</si>
  <si>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</si>
  <si>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</si>
  <si>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</si>
  <si>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</si>
  <si>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</si>
  <si>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</si>
  <si>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</si>
  <si>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</si>
  <si>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</si>
  <si>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</si>
  <si>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</si>
  <si>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</si>
  <si>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</si>
  <si>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</si>
  <si>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</si>
  <si>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</si>
  <si>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</si>
  <si>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</si>
  <si>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</si>
  <si>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</si>
  <si>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</si>
  <si>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</si>
  <si>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</si>
  <si>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</si>
  <si>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</si>
  <si>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</si>
  <si>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</si>
  <si>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</si>
  <si>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</si>
  <si>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</si>
  <si>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</si>
  <si>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</si>
  <si>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</si>
  <si>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</si>
  <si>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</si>
  <si>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</si>
  <si>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</si>
  <si>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</si>
  <si>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</si>
  <si>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</si>
  <si>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</si>
  <si>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</si>
  <si>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</si>
  <si>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</si>
  <si>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</si>
  <si>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</si>
  <si>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</si>
  <si>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</si>
  <si>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</si>
  <si>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</si>
  <si>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</si>
  <si>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</si>
  <si>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</si>
  <si>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</si>
  <si>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</si>
  <si>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</si>
  <si>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</si>
  <si>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</si>
  <si>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</si>
  <si>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</si>
  <si>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</si>
  <si>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</si>
  <si>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</si>
  <si>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</si>
  <si>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</si>
  <si>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</si>
  <si>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</si>
  <si>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</si>
  <si>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</si>
  <si>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</si>
  <si>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</si>
  <si>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</si>
  <si>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</si>
  <si>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</si>
  <si>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</si>
  <si>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</si>
  <si>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</si>
  <si>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</si>
  <si>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</si>
  <si>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</si>
  <si>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</si>
  <si>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</si>
  <si>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</si>
  <si>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</si>
  <si>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</si>
  <si>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</si>
  <si>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</si>
  <si>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</si>
  <si>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</si>
  <si>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</si>
  <si>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</si>
  <si>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</si>
  <si>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</si>
  <si>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</si>
  <si>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</si>
  <si>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</si>
  <si>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</si>
  <si>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</si>
  <si>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</si>
  <si>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</si>
  <si>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</si>
  <si>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</si>
  <si>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</si>
  <si>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</si>
  <si>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</si>
  <si>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</si>
  <si>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</si>
  <si>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</si>
  <si>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</si>
  <si>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</si>
  <si>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</si>
  <si>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</si>
  <si>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</si>
  <si>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</si>
  <si>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</si>
  <si>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</si>
  <si>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</si>
  <si>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</si>
  <si>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</si>
  <si>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</si>
  <si>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</si>
  <si>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</si>
  <si>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</si>
  <si>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</si>
  <si>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</si>
  <si>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</si>
  <si>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</si>
  <si>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</si>
  <si>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</si>
  <si>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</si>
  <si>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</si>
  <si>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</si>
  <si>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</si>
  <si>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</si>
  <si>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</si>
  <si>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</si>
  <si>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</si>
  <si>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</si>
  <si>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</si>
  <si>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</si>
  <si>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</si>
  <si>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</si>
  <si>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</si>
  <si>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</si>
  <si>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</si>
  <si>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</si>
  <si>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</si>
  <si>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</si>
  <si>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</si>
  <si>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</si>
  <si>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</si>
  <si>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</si>
  <si>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</si>
  <si>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</si>
  <si>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</si>
  <si>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</si>
  <si>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</si>
  <si>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</si>
  <si>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</si>
  <si>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</si>
  <si>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</si>
  <si>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</si>
  <si>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</si>
  <si>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</si>
  <si>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</si>
  <si>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</si>
  <si>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</si>
  <si>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</si>
  <si>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</si>
  <si>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</si>
  <si>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</si>
  <si>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</si>
  <si>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</si>
  <si>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</si>
  <si>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</si>
  <si>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</si>
  <si>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</si>
  <si>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</si>
  <si>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</si>
  <si>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</si>
  <si>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</si>
  <si>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</si>
  <si>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</si>
  <si>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</si>
  <si>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</si>
  <si>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</si>
  <si>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</si>
  <si>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</si>
  <si>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</si>
  <si>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</si>
  <si>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</si>
  <si>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</si>
  <si>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</si>
  <si>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</si>
  <si>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</si>
  <si>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</si>
  <si>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</si>
  <si>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</si>
  <si>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</si>
  <si>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</si>
  <si>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</si>
  <si>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</si>
  <si>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</si>
  <si>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</si>
  <si>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</si>
  <si>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</si>
  <si>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</si>
  <si>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</si>
  <si>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</si>
  <si>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</si>
  <si>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</si>
  <si>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</si>
  <si>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</si>
  <si>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</si>
  <si>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</si>
  <si>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</si>
  <si>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</si>
  <si>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</si>
  <si>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</si>
  <si>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</si>
  <si>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</si>
  <si>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</si>
  <si>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</si>
  <si>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</si>
  <si>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</si>
  <si>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</si>
  <si>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</si>
  <si>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</si>
  <si>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</si>
  <si>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</si>
  <si>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</si>
  <si>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</si>
  <si>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</si>
  <si>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</si>
  <si>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</si>
  <si>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</si>
  <si>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</si>
  <si>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</si>
  <si>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</si>
  <si>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</si>
  <si>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</si>
  <si>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</si>
  <si>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</si>
  <si>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</si>
  <si>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</si>
  <si>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</si>
  <si>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</si>
  <si>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</si>
  <si>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</si>
  <si>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</si>
  <si>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</si>
  <si>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</si>
  <si>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</si>
  <si>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</si>
  <si>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</si>
  <si>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</si>
  <si>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</si>
  <si>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</si>
  <si>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</si>
  <si>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</si>
  <si>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</si>
  <si>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</si>
  <si>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</si>
  <si>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</si>
  <si>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</si>
  <si>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</si>
  <si>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</si>
  <si>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</si>
  <si>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</si>
  <si>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</si>
  <si>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</si>
  <si>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</si>
  <si>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</si>
  <si>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</si>
  <si>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</si>
  <si>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</si>
  <si>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</si>
  <si>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</si>
  <si>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</si>
  <si>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</si>
  <si>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</si>
  <si>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</si>
  <si>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</si>
  <si>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</si>
  <si>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</si>
  <si>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</si>
  <si>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</si>
  <si>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</si>
  <si>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</si>
  <si>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</si>
  <si>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</si>
  <si>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</si>
  <si>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</si>
  <si>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</si>
  <si>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</si>
  <si>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</si>
  <si>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</si>
  <si>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</si>
  <si>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</si>
  <si>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</si>
  <si>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</si>
  <si>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</si>
  <si>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</si>
  <si>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</si>
  <si>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</si>
  <si>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</si>
  <si>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</si>
  <si>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</si>
  <si>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</si>
  <si>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</si>
  <si>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</si>
  <si>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</si>
  <si>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</si>
  <si>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</si>
  <si>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</si>
  <si>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</si>
  <si>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</si>
  <si>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</si>
  <si>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</si>
  <si>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</si>
  <si>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</si>
  <si>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</si>
  <si>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</si>
  <si>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</si>
  <si>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</si>
  <si>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</si>
  <si>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</si>
  <si>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</si>
  <si>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</si>
  <si>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</si>
  <si>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</si>
  <si>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</si>
  <si>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</si>
  <si>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</si>
  <si>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</si>
  <si>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</si>
  <si>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</si>
  <si>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</si>
  <si>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</si>
  <si>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</si>
  <si>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</si>
  <si>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</si>
  <si>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</si>
  <si>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</si>
  <si>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</si>
  <si>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</si>
  <si>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</si>
  <si>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</si>
  <si>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</si>
  <si>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</si>
  <si>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</si>
  <si>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</si>
  <si>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</si>
  <si>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</si>
  <si>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</si>
  <si>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</si>
  <si>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</si>
  <si>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</si>
  <si>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</si>
  <si>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</si>
  <si>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</si>
  <si>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</si>
  <si>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</si>
  <si>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</si>
  <si>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</si>
  <si>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</si>
  <si>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</si>
  <si>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</si>
  <si>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</si>
  <si>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</si>
  <si>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</si>
  <si>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</si>
  <si>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</si>
  <si>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</si>
  <si>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</si>
  <si>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</si>
  <si>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</si>
  <si>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</si>
  <si>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</si>
  <si>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</si>
  <si>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</si>
  <si>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</si>
  <si>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</si>
  <si>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</si>
  <si>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</si>
  <si>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</si>
  <si>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</si>
  <si>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</si>
  <si>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</si>
  <si>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</si>
  <si>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</si>
  <si>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</si>
  <si>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</si>
  <si>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</si>
  <si>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</si>
  <si>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</si>
  <si>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</si>
  <si>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</si>
  <si>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</si>
  <si>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</si>
  <si>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</si>
  <si>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</si>
  <si>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</si>
  <si>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</si>
  <si>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</si>
  <si>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</si>
  <si>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</si>
  <si>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</si>
  <si>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</si>
  <si>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</si>
  <si>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</si>
  <si>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</si>
  <si>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</si>
  <si>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</si>
  <si>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</si>
  <si>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</si>
  <si>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</si>
  <si>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</si>
  <si>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</si>
  <si>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</si>
  <si>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</si>
  <si>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</si>
  <si>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</si>
  <si>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</si>
  <si>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</si>
  <si>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</si>
  <si>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</si>
  <si>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</si>
  <si>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</si>
  <si>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</si>
  <si>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</si>
  <si>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</si>
  <si>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</si>
  <si>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</si>
  <si>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</si>
  <si>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</si>
  <si>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</si>
  <si>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</si>
  <si>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</si>
  <si>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</si>
  <si>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</si>
  <si>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</si>
  <si>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</si>
  <si>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</si>
  <si>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</si>
  <si>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</si>
  <si>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</si>
  <si>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</si>
  <si>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</si>
  <si>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</si>
  <si>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</si>
  <si>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</si>
  <si>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</si>
  <si>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</si>
  <si>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</si>
  <si>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</si>
  <si>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</si>
  <si>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</si>
  <si>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</si>
  <si>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</si>
  <si>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</si>
  <si>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</si>
  <si>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</si>
  <si>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</si>
  <si>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</si>
  <si>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</si>
  <si>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</si>
  <si>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</si>
  <si>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</si>
  <si>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</si>
  <si>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</si>
  <si>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</si>
  <si>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</si>
  <si>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</si>
  <si>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</si>
  <si>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</si>
  <si>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</si>
  <si>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</si>
  <si>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</si>
  <si>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</si>
  <si>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</si>
  <si>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</si>
  <si>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</si>
  <si>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</si>
  <si>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</si>
  <si>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</si>
  <si>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</si>
  <si>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</si>
  <si>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</si>
  <si>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</si>
  <si>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</si>
  <si>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</si>
  <si>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</si>
  <si>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</si>
  <si>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</si>
  <si>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</si>
  <si>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</si>
  <si>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</si>
  <si>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</si>
  <si>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</si>
  <si>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</si>
  <si>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</si>
  <si>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</si>
  <si>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</si>
  <si>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</si>
  <si>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</si>
  <si>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</si>
  <si>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</si>
  <si>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</si>
  <si>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</si>
  <si>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</si>
  <si>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</si>
  <si>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</si>
  <si>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</si>
  <si>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</si>
  <si>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</si>
  <si>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</si>
  <si>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</si>
  <si>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</si>
  <si>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</si>
  <si>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</si>
  <si>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</si>
  <si>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</si>
  <si>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</si>
  <si>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</si>
  <si>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</si>
  <si>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</si>
  <si>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</si>
  <si>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</si>
  <si>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</si>
  <si>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</si>
  <si>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</si>
  <si>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</si>
  <si>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</si>
  <si>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</si>
  <si>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</si>
  <si>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</si>
  <si>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</si>
  <si>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</si>
  <si>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</si>
  <si>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</si>
  <si>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</si>
  <si>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</si>
  <si>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</si>
  <si>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</si>
  <si>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</si>
  <si>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</si>
  <si>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</si>
  <si>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</si>
  <si>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</si>
  <si>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</si>
  <si>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</si>
  <si>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</si>
  <si>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</si>
  <si>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</si>
  <si>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</si>
  <si>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</si>
  <si>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</si>
  <si>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</si>
  <si>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</si>
  <si>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</si>
  <si>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</si>
  <si>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</si>
  <si>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</si>
  <si>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</si>
  <si>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</si>
  <si>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</si>
  <si>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</si>
  <si>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</si>
  <si>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</si>
  <si>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</si>
  <si>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</si>
  <si>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</si>
  <si>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</si>
  <si>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</si>
  <si>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</si>
  <si>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</si>
  <si>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</si>
  <si>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</si>
  <si>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</si>
  <si>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</si>
  <si>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</si>
  <si>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</si>
  <si>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</si>
  <si>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</si>
  <si>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</si>
  <si>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</si>
  <si>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</si>
  <si>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</si>
  <si>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</si>
  <si>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</si>
  <si>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</si>
  <si>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</si>
  <si>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</si>
  <si>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</si>
  <si>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</si>
  <si>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</si>
  <si>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</si>
  <si>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</si>
  <si>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</si>
  <si>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</si>
  <si>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</si>
  <si>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</si>
  <si>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</si>
  <si>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</si>
  <si>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</si>
  <si>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</si>
  <si>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</si>
  <si>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</si>
  <si>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</si>
  <si>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</si>
  <si>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</si>
  <si>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</si>
  <si>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</si>
  <si>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</si>
  <si>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</si>
  <si>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</si>
  <si>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</si>
  <si>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</si>
  <si>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</si>
  <si>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</si>
  <si>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</si>
  <si>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</si>
  <si>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</si>
  <si>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</si>
  <si>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</si>
  <si>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</si>
  <si>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</si>
  <si>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</si>
  <si>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</si>
  <si>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</si>
  <si>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</si>
  <si>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</si>
  <si>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</si>
  <si>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</si>
  <si>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</si>
  <si>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</si>
  <si>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</si>
  <si>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</si>
  <si>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</si>
  <si>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</si>
  <si>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</si>
  <si>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</si>
  <si>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</si>
  <si>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</si>
  <si>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</si>
  <si>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</si>
  <si>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</si>
  <si>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</si>
  <si>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</si>
  <si>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</si>
  <si>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</si>
  <si>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</si>
  <si>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</si>
  <si>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</si>
  <si>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</si>
  <si>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</si>
  <si>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</si>
  <si>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</si>
  <si>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</si>
  <si>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</si>
  <si>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</si>
  <si>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</si>
  <si>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</si>
  <si>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</si>
  <si>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</si>
  <si>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</si>
  <si>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</si>
  <si>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</si>
  <si>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</si>
  <si>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</si>
  <si>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</si>
  <si>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</si>
  <si>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</si>
  <si>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</si>
  <si>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</si>
  <si>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</si>
  <si>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</si>
  <si>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</si>
  <si>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</si>
  <si>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</si>
  <si>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</si>
  <si>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</si>
  <si>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</si>
  <si>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</si>
  <si>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</si>
  <si>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</si>
  <si>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</si>
  <si>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</si>
  <si>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</si>
  <si>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</si>
  <si>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</si>
  <si>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</si>
  <si>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</si>
  <si>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</si>
  <si>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</si>
  <si>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</si>
  <si>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</si>
  <si>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</si>
  <si>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</si>
  <si>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</si>
  <si>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</si>
  <si>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</si>
  <si>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</si>
  <si>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</si>
  <si>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</si>
  <si>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</si>
  <si>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</si>
  <si>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</si>
  <si>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</si>
  <si>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</si>
  <si>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</si>
  <si>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</si>
  <si>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</si>
  <si>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</si>
  <si>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</si>
  <si>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</si>
  <si>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</si>
  <si>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</si>
  <si>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</si>
  <si>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</si>
  <si>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</si>
  <si>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</si>
  <si>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</si>
  <si>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</si>
  <si>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開發進階型人工智慧方法以提高預測再入院、急性心肌梗塞及心理狀態之預測效能與其邊緣運算應用(2/3)</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</si>
  <si>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</si>
  <si>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</si>
  <si>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</si>
  <si>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</si>
  <si>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</si>
  <si>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</si>
  <si>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</si>
  <si>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</si>
  <si>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</si>
  <si>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</si>
  <si>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</si>
  <si>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</si>
  <si>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</si>
  <si>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</si>
  <si>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</si>
  <si>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</si>
  <si>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</si>
  <si>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</si>
  <si>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</si>
  <si>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</si>
  <si>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</si>
  <si>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</si>
  <si>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</si>
  <si>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</si>
  <si>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</si>
  <si>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</si>
  <si>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</si>
  <si>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</si>
  <si>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</si>
  <si>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</si>
  <si>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</si>
  <si>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</si>
  <si>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</si>
  <si>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</si>
  <si>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</si>
  <si>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</si>
  <si>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</si>
  <si>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</si>
  <si>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</si>
  <si>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</si>
  <si>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</si>
  <si>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</si>
  <si>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</si>
  <si>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</si>
  <si>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</si>
  <si>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</si>
  <si>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</si>
  <si>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</si>
  <si>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</si>
  <si>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</si>
  <si>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</si>
  <si>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</si>
  <si>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</si>
  <si>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</si>
  <si>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</si>
  <si>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</si>
  <si>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</si>
  <si>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</si>
  <si>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</si>
  <si>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</si>
  <si>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</si>
  <si>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</si>
  <si>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</si>
  <si>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</si>
  <si>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</si>
  <si>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</si>
  <si>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</si>
  <si>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</si>
  <si>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</si>
  <si>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</si>
  <si>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</si>
  <si>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</si>
  <si>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</si>
  <si>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</si>
  <si>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</si>
  <si>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</si>
  <si>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</si>
  <si>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</si>
  <si>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</si>
  <si>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</si>
  <si>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</si>
  <si>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</si>
  <si>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</si>
  <si>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</si>
  <si>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</si>
  <si>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</si>
  <si>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</si>
  <si>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</si>
  <si>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</si>
  <si>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</si>
  <si>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</si>
  <si>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</si>
  <si>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</si>
  <si>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</si>
  <si>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</si>
  <si>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</si>
  <si>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</si>
  <si>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</si>
  <si>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</si>
  <si>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</si>
  <si>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</si>
  <si>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</si>
  <si>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</si>
  <si>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</si>
  <si>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</si>
  <si>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</si>
  <si>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</si>
  <si>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</si>
  <si>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</si>
  <si>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</si>
  <si>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</si>
  <si>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</si>
  <si>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</si>
  <si>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</si>
  <si>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</si>
  <si>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</si>
  <si>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</si>
  <si>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</si>
  <si>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</si>
  <si>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</si>
  <si>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</si>
  <si>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</si>
  <si>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</si>
  <si>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</si>
  <si>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</si>
  <si>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</si>
  <si>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</si>
  <si>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</si>
  <si>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</si>
  <si>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</si>
  <si>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</si>
  <si>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</si>
  <si>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</si>
  <si>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</si>
  <si>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</si>
  <si>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</si>
  <si>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</si>
  <si>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</si>
  <si>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</si>
  <si>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</si>
  <si>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</si>
  <si>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</si>
  <si>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</si>
  <si>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</si>
  <si>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</si>
  <si>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</si>
  <si>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</si>
  <si>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</si>
  <si>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</si>
  <si>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</si>
  <si>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</si>
  <si>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</si>
  <si>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</si>
  <si>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</si>
  <si>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</si>
  <si>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</si>
  <si>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</si>
  <si>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</si>
  <si>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</si>
  <si>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</si>
  <si>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</si>
  <si>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</si>
  <si>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</si>
  <si>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</si>
  <si>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</si>
  <si>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</si>
  <si>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</si>
  <si>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</si>
  <si>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</si>
  <si>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</si>
  <si>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</si>
  <si>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</si>
  <si>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</si>
  <si>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</si>
  <si>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</si>
  <si>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</si>
  <si>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</si>
  <si>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</si>
  <si>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</si>
  <si>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</si>
  <si>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</si>
  <si>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</si>
  <si>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</si>
  <si>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</si>
  <si>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</si>
  <si>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</si>
  <si>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</si>
  <si>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</si>
  <si>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</si>
  <si>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</si>
  <si>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</si>
  <si>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</si>
  <si>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</si>
  <si>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</si>
  <si>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</si>
  <si>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</si>
  <si>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</si>
  <si>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</si>
  <si>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</si>
  <si>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</si>
  <si>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</si>
  <si>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</si>
  <si>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</si>
  <si>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</si>
  <si>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</si>
  <si>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</si>
  <si>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</si>
  <si>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</si>
  <si>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</si>
  <si>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</si>
  <si>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</si>
  <si>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</si>
  <si>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</si>
  <si>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</si>
  <si>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</si>
  <si>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</si>
  <si>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</si>
  <si>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</si>
  <si>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</si>
  <si>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</si>
  <si>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</si>
  <si>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</si>
  <si>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</si>
  <si>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</si>
  <si>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</si>
  <si>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</si>
  <si>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</si>
  <si>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</si>
  <si>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</si>
  <si>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</si>
  <si>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</si>
  <si>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</si>
  <si>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</si>
  <si>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</si>
  <si>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</si>
  <si>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</si>
  <si>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</si>
  <si>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</si>
  <si>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</si>
  <si>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</si>
  <si>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</si>
  <si>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</si>
  <si>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</si>
  <si>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</si>
  <si>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</si>
  <si>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</si>
  <si>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</si>
  <si>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</si>
  <si>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</si>
  <si>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</si>
  <si>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</si>
  <si>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</si>
  <si>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</si>
  <si>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</si>
  <si>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</si>
  <si>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</si>
  <si>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</si>
  <si>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</si>
  <si>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</si>
  <si>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</si>
  <si>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</si>
  <si>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</si>
  <si>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</si>
  <si>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</si>
  <si>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</si>
  <si>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</si>
  <si>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</si>
  <si>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</si>
  <si>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</si>
  <si>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</si>
  <si>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</si>
  <si>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</si>
  <si>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</si>
  <si>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</si>
  <si>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</si>
  <si>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</si>
  <si>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</si>
  <si>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</si>
  <si>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</si>
  <si>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</si>
  <si>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</si>
  <si>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</si>
  <si>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</si>
  <si>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</si>
  <si>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</si>
  <si>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</si>
  <si>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</si>
  <si>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</si>
  <si>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</si>
  <si>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</si>
  <si>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</si>
  <si>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</si>
  <si>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</si>
  <si>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</si>
  <si>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</si>
  <si>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</si>
  <si>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</si>
  <si>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</si>
  <si>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</si>
  <si>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</si>
  <si>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</si>
  <si>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</si>
  <si>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</si>
  <si>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</si>
  <si>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</si>
  <si>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</si>
  <si>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</si>
  <si>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</si>
  <si>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</si>
  <si>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</si>
  <si>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</si>
  <si>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</si>
  <si>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</si>
  <si>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</si>
  <si>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</si>
  <si>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</si>
  <si>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</si>
  <si>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</si>
  <si>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</si>
  <si>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</si>
  <si>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</si>
  <si>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</si>
  <si>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</si>
  <si>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</si>
  <si>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</si>
  <si>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</si>
  <si>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</si>
  <si>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</si>
  <si>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</si>
  <si>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</si>
  <si>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</si>
  <si>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</si>
  <si>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</si>
  <si>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</si>
  <si>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</si>
  <si>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</si>
  <si>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</si>
  <si>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</si>
  <si>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</si>
  <si>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</si>
  <si>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</si>
  <si>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</si>
  <si>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</si>
  <si>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</si>
  <si>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</si>
  <si>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</si>
  <si>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</si>
  <si>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</si>
  <si>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</si>
  <si>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</si>
  <si>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</si>
  <si>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</si>
  <si>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</si>
  <si>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</si>
  <si>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</si>
  <si>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</si>
  <si>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</si>
  <si>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</si>
  <si>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</si>
  <si>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</si>
  <si>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</si>
  <si>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</si>
  <si>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</si>
  <si>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</si>
  <si>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</si>
  <si>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</si>
  <si>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</si>
  <si>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</si>
  <si>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</si>
  <si>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</si>
  <si>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</si>
  <si>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</si>
  <si>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</si>
  <si>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</si>
  <si>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</si>
  <si>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</si>
  <si>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</si>
  <si>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</si>
  <si>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</si>
  <si>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</si>
  <si>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</si>
  <si>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</si>
  <si>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</si>
  <si>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</si>
  <si>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</si>
  <si>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</si>
  <si>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</si>
  <si>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</si>
  <si>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</si>
  <si>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</si>
  <si>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</si>
  <si>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</si>
  <si>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</si>
  <si>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</si>
  <si>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</si>
  <si>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</si>
  <si>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</si>
  <si>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</si>
  <si>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</si>
  <si>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</si>
  <si>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</si>
  <si>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</si>
  <si>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</si>
  <si>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</si>
  <si>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</si>
  <si>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</si>
  <si>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</si>
  <si>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</si>
  <si>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</si>
  <si>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</si>
  <si>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</si>
  <si>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</si>
  <si>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</si>
  <si>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</si>
  <si>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</si>
  <si>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</si>
  <si>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</si>
  <si>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</si>
  <si>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</si>
  <si>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</si>
  <si>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</si>
  <si>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</si>
  <si>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</si>
  <si>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</si>
  <si>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</si>
  <si>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</si>
  <si>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</si>
  <si>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</si>
  <si>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</si>
  <si>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</si>
  <si>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</si>
  <si>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</si>
  <si>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</si>
  <si>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</si>
  <si>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</si>
  <si>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</si>
  <si>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</si>
  <si>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</si>
  <si>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</si>
  <si>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</si>
  <si>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</si>
  <si>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</si>
  <si>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</si>
  <si>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</si>
  <si>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</si>
  <si>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</si>
  <si>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</si>
  <si>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</si>
  <si>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</si>
  <si>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</si>
  <si>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</si>
  <si>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</si>
  <si>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</si>
  <si>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</si>
  <si>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</si>
  <si>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</si>
  <si>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</si>
  <si>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</si>
  <si>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</si>
  <si>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</si>
  <si>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</si>
  <si>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</si>
  <si>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</si>
  <si>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</si>
  <si>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</si>
  <si>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</si>
  <si>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</si>
  <si>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</si>
  <si>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</si>
  <si>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</si>
  <si>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</si>
  <si>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</si>
  <si>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</si>
  <si>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</si>
  <si>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</si>
  <si>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</si>
  <si>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</si>
  <si>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</si>
  <si>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</si>
  <si>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</si>
  <si>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</si>
  <si>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</si>
  <si>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</si>
  <si>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</si>
  <si>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</si>
  <si>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</si>
  <si>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</si>
  <si>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</si>
  <si>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</si>
  <si>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</si>
  <si>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</si>
  <si>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</si>
  <si>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</si>
  <si>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</si>
  <si>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</si>
  <si>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</si>
  <si>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</si>
  <si>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</si>
  <si>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</si>
  <si>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</si>
  <si>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</si>
  <si>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</si>
  <si>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</si>
  <si>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</si>
  <si>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</si>
  <si>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</si>
  <si>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</si>
  <si>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</si>
  <si>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</si>
  <si>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</si>
  <si>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</si>
  <si>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</si>
  <si>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</si>
  <si>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</si>
  <si>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</si>
  <si>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</si>
  <si>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</si>
  <si>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</si>
  <si>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</si>
  <si>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</si>
  <si>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</si>
  <si>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</si>
  <si>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</si>
  <si>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</si>
  <si>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</si>
  <si>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</si>
  <si>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</si>
  <si>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</si>
  <si>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</si>
  <si>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</si>
  <si>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</si>
  <si>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</si>
  <si>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</si>
  <si>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</si>
  <si>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</si>
  <si>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</si>
  <si>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</si>
  <si>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</si>
  <si>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</si>
  <si>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</si>
  <si>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</si>
  <si>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</si>
  <si>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</si>
  <si>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</si>
  <si>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</si>
  <si>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</si>
  <si>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</si>
  <si>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</si>
  <si>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</si>
  <si>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</si>
  <si>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</si>
  <si>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</si>
  <si>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</si>
  <si>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</si>
  <si>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</si>
  <si>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</si>
  <si>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</si>
  <si>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</si>
  <si>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</si>
  <si>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</si>
  <si>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</si>
  <si>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</si>
  <si>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</si>
  <si>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</si>
  <si>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</si>
  <si>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</si>
  <si>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</si>
  <si>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</si>
  <si>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</si>
  <si>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</si>
  <si>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</si>
  <si>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</si>
  <si>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</si>
  <si>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</si>
  <si>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</si>
  <si>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</si>
  <si>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</si>
  <si>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</si>
  <si>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</si>
  <si>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</si>
  <si>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</si>
  <si>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</si>
  <si>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</si>
  <si>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</si>
  <si>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</si>
  <si>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</si>
  <si>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</si>
  <si>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</si>
  <si>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</si>
  <si>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</si>
  <si>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</si>
  <si>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</si>
  <si>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</si>
  <si>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</si>
  <si>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</si>
  <si>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</si>
  <si>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</si>
  <si>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</si>
  <si>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</si>
  <si>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</si>
  <si>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</si>
  <si>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</si>
  <si>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</si>
  <si>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</si>
  <si>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</si>
  <si>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</si>
  <si>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</si>
  <si>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</si>
  <si>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</si>
  <si>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</si>
  <si>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</si>
  <si>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</si>
  <si>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</si>
  <si>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</si>
  <si>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</si>
  <si>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</si>
  <si>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</si>
  <si>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</si>
  <si>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</si>
  <si>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</si>
  <si>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</si>
  <si>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</si>
  <si>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</si>
  <si>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</si>
  <si>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</si>
  <si>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</si>
  <si>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</si>
  <si>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</si>
  <si>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</si>
  <si>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</si>
  <si>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</si>
  <si>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</si>
  <si>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</si>
  <si>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</si>
  <si>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</si>
  <si>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</si>
  <si>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</si>
  <si>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</si>
  <si>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</si>
  <si>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</si>
  <si>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</si>
  <si>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</si>
  <si>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</si>
  <si>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</si>
  <si>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</si>
  <si>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</si>
  <si>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</si>
  <si>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</si>
  <si>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</si>
  <si>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</si>
  <si>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</si>
  <si>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</si>
  <si>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</si>
  <si>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</si>
  <si>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</si>
  <si>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</si>
  <si>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</si>
  <si>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</si>
  <si>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</si>
  <si>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</si>
  <si>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</si>
  <si>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</si>
  <si>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</si>
  <si>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</si>
  <si>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</si>
  <si>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</si>
  <si>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</si>
  <si>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</si>
  <si>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</si>
  <si>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</si>
  <si>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</si>
  <si>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</si>
  <si>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</si>
  <si>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</si>
  <si>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</si>
  <si>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</si>
  <si>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</si>
  <si>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</si>
  <si>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</si>
  <si>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</si>
  <si>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</si>
  <si>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</si>
  <si>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</si>
  <si>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</si>
  <si>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</si>
  <si>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</si>
  <si>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</si>
  <si>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</si>
  <si>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</si>
  <si>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</si>
  <si>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</si>
  <si>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</si>
  <si>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</si>
  <si>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</si>
  <si>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</si>
  <si>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</si>
  <si>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</si>
  <si>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</si>
  <si>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</si>
  <si>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</si>
  <si>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</si>
  <si>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</si>
  <si>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</si>
  <si>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</si>
  <si>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</si>
  <si>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</si>
  <si>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</si>
  <si>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</si>
  <si>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</si>
  <si>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</si>
  <si>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</si>
  <si>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</si>
  <si>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</si>
  <si>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</si>
  <si>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</si>
  <si>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</si>
  <si>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</si>
  <si>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</si>
  <si>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</si>
  <si>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</si>
  <si>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</si>
  <si>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</si>
  <si>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</si>
  <si>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</si>
  <si>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</si>
  <si>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</si>
  <si>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</si>
  <si>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</si>
  <si>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</si>
  <si>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</si>
  <si>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</si>
  <si>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</si>
  <si>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</si>
  <si>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</si>
  <si>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</si>
  <si>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</si>
  <si>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</si>
  <si>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</si>
  <si>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</si>
  <si>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</si>
  <si>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</si>
  <si>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</si>
  <si>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</si>
  <si>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</si>
  <si>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</si>
  <si>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</si>
  <si>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</si>
  <si>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</si>
  <si>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</si>
  <si>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</si>
  <si>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</si>
  <si>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</si>
  <si>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</si>
  <si>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</si>
  <si>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</si>
  <si>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</si>
  <si>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</si>
  <si>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</si>
  <si>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</si>
  <si>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</si>
  <si>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</si>
  <si>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</si>
  <si>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</si>
  <si>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</si>
  <si>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</si>
  <si>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</si>
  <si>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</si>
  <si>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</si>
  <si>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</si>
  <si>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</si>
  <si>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</si>
  <si>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</si>
  <si>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</si>
  <si>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</si>
  <si>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</si>
  <si>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</si>
  <si>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</si>
  <si>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</si>
  <si>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</si>
  <si>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</si>
  <si>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</si>
  <si>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</si>
  <si>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</si>
  <si>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</si>
  <si>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</si>
  <si>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</si>
  <si>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</si>
  <si>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</si>
  <si>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</si>
  <si>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</si>
  <si>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</si>
  <si>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</si>
  <si>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</si>
  <si>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</si>
  <si>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</si>
  <si>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</si>
  <si>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</si>
  <si>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</si>
  <si>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</si>
  <si>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</si>
  <si>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</si>
  <si>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</si>
  <si>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</si>
  <si>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</si>
  <si>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</si>
  <si>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</si>
  <si>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林煒凌</t>
    <phoneticPr fontId="3" type="noConversion"/>
  </si>
  <si>
    <t>張翠蘋</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</si>
  <si>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</si>
  <si>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</si>
  <si>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</si>
  <si>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</si>
  <si>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NSTC 113-2635-E-025-001-</t>
    <phoneticPr fontId="3" type="noConversion"/>
  </si>
  <si>
    <t xml:space="preserve"> 一般研究計畫(個別型)</t>
    <phoneticPr fontId="3" type="noConversion"/>
  </si>
  <si>
    <t>NSTC 113-2221-E-025-002-</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</si>
  <si>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</si>
  <si>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</si>
  <si>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</si>
  <si>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</si>
  <si>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</si>
  <si>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</si>
  <si>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</si>
  <si>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</si>
  <si>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</si>
  <si>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</si>
  <si>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</si>
  <si>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</si>
  <si>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</si>
  <si>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</si>
  <si>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</si>
  <si>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</si>
  <si>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</si>
  <si>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</si>
  <si>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</si>
  <si>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</si>
  <si>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</si>
  <si>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</si>
  <si>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</si>
  <si>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</si>
  <si>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</si>
  <si>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</si>
  <si>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</si>
  <si>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</si>
  <si>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</si>
  <si>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</si>
  <si>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</si>
  <si>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</si>
  <si>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</si>
  <si>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</si>
  <si>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</si>
  <si>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</si>
  <si>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</si>
  <si>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</si>
  <si>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</si>
  <si>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</si>
  <si>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</si>
  <si>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</si>
  <si>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</si>
  <si>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</si>
  <si>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</si>
  <si>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</si>
  <si>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</si>
  <si>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</si>
  <si>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</si>
  <si>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</si>
  <si>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</si>
  <si>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</si>
  <si>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</si>
  <si>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</si>
  <si>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</si>
  <si>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</si>
  <si>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</si>
  <si>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</si>
  <si>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</si>
  <si>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</si>
  <si>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</si>
  <si>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</si>
  <si>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</si>
  <si>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</si>
  <si>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</si>
  <si>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</si>
  <si>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</si>
  <si>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</si>
  <si>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</si>
  <si>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</si>
  <si>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</si>
  <si>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</si>
  <si>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</si>
  <si>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</si>
  <si>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</si>
  <si>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</si>
  <si>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</si>
  <si>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</si>
  <si>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</si>
  <si>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</si>
  <si>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</si>
  <si>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</si>
  <si>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</si>
  <si>
    <t>113/08/01-114/09/30</t>
    <phoneticPr fontId="3" type="noConversion"/>
  </si>
  <si>
    <t>NSTC 113-2410-H-025 -001 -</t>
    <phoneticPr fontId="3" type="noConversion"/>
  </si>
  <si>
    <t xml:space="preserve">(已轉出)                                 2年期，單年期金額
月支研究主持費1名
:15,000(12.00月計)
彈性支用額度19,000元      出席國際學術會議：89,900    </t>
    <phoneticPr fontId="3" type="noConversion"/>
  </si>
  <si>
    <t>陳庭萱</t>
    <phoneticPr fontId="3" type="noConversion"/>
  </si>
  <si>
    <t>柯沛程</t>
    <phoneticPr fontId="3" type="noConversion"/>
  </si>
  <si>
    <t>112/08/01-114/7/31</t>
    <phoneticPr fontId="3" type="noConversion"/>
  </si>
  <si>
    <t xml:space="preserve">月支研究主持費1名(轉出)
:20,000(12.00月計)
彈性支用額度15,880元      出席國際學術會議：60,000    </t>
    <phoneticPr fontId="3" type="noConversion"/>
  </si>
  <si>
    <t>核定金額:540,000          企業配合款:250,000 彈性支用額度10,800元 (含企配款)</t>
    <phoneticPr fontId="3" type="noConversion"/>
  </si>
  <si>
    <t>曾建維</t>
    <phoneticPr fontId="3" type="noConversion"/>
  </si>
  <si>
    <t>NSTC 113-2622-H-025-004-</t>
    <phoneticPr fontId="3" type="noConversion"/>
  </si>
  <si>
    <t>基於視訊眼動機制研製線上平台熱區、學習軌跡與素材推薦系統</t>
    <phoneticPr fontId="3" type="noConversion"/>
  </si>
  <si>
    <t>NSTC 113-2622-H-025-002-</t>
    <phoneticPr fontId="3" type="noConversion"/>
  </si>
  <si>
    <t>發展一個基於混合實境之沉浸式寵物永生紀念之創新性商業模式</t>
    <phoneticPr fontId="3" type="noConversion"/>
  </si>
  <si>
    <t>資訊管理系(含碩士班)</t>
    <phoneticPr fontId="3" type="noConversion"/>
  </si>
  <si>
    <t>NSTC 113-2622-H-025-003-</t>
    <phoneticPr fontId="3" type="noConversion"/>
  </si>
  <si>
    <t>STEAM教學模式發展與成效評估之研究</t>
    <phoneticPr fontId="3" type="noConversion"/>
  </si>
  <si>
    <t>113/11/01-114/10/31</t>
    <phoneticPr fontId="3" type="noConversion"/>
  </si>
  <si>
    <t>112/08/01-115/1/31</t>
    <phoneticPr fontId="3" type="noConversion"/>
  </si>
  <si>
    <t>愛恨探戈:以內外部行銷觀點探究人機互動的成效</t>
    <phoneticPr fontId="3" type="noConversion"/>
  </si>
  <si>
    <t>NSTC 113-2410-H-025-047-</t>
    <phoneticPr fontId="3" type="noConversion"/>
  </si>
  <si>
    <t>林佩冠</t>
    <phoneticPr fontId="3" type="noConversion"/>
  </si>
  <si>
    <t>企業管理系</t>
    <phoneticPr fontId="3" type="noConversion"/>
  </si>
  <si>
    <t>道德自控與時間疲勞因子之交互作用對考試不當行為的預測結果</t>
    <phoneticPr fontId="3" type="noConversion"/>
  </si>
  <si>
    <t>NSTC 113-2410-H-025-048-</t>
    <phoneticPr fontId="3" type="noConversion"/>
  </si>
  <si>
    <t>校外轉入:亞洲大學</t>
    <phoneticPr fontId="3" type="noConversion"/>
  </si>
  <si>
    <t>113/08/01-114/10/31</t>
    <phoneticPr fontId="3" type="noConversion"/>
  </si>
  <si>
    <t>梁竣凱</t>
    <phoneticPr fontId="3" type="noConversion"/>
  </si>
  <si>
    <t>駕駛君子的實踐:量表開發與實徵研究</t>
    <phoneticPr fontId="3" type="noConversion"/>
  </si>
  <si>
    <t>113/08/01-114/07/31</t>
    <phoneticPr fontId="3" type="noConversion"/>
  </si>
  <si>
    <t>校外轉入:玄奘大學</t>
    <phoneticPr fontId="3" type="noConversion"/>
  </si>
  <si>
    <t>李承翰</t>
    <phoneticPr fontId="3" type="noConversion"/>
  </si>
  <si>
    <t>智慧調控靜電集塵系統在畜舍環境中的設計與性能評估</t>
    <phoneticPr fontId="3" type="noConversion"/>
  </si>
  <si>
    <t>核定金額:400,000          企業配合款:173,760                  移轉授權金:76,240          彈性支用額度8,000元    (含企配款與移轉金)</t>
    <phoneticPr fontId="3" type="noConversion"/>
  </si>
  <si>
    <t xml:space="preserve">核定金額:550,000          企業配合款:250,000               </t>
    <phoneticPr fontId="3" type="noConversion"/>
  </si>
  <si>
    <t>核定金額:500,000          企業配合款:142,000                  移轉授權金:61,080</t>
    <phoneticPr fontId="3" type="noConversion"/>
  </si>
  <si>
    <t xml:space="preserve">核定金額:474,000          企業配合款:250,000                 </t>
    <phoneticPr fontId="3" type="noConversion"/>
  </si>
  <si>
    <t>113-08/01-114/08/31</t>
    <phoneticPr fontId="3" type="noConversion"/>
  </si>
  <si>
    <t>113/08/01-114/10/31</t>
    <phoneticPr fontId="3" type="noConversion"/>
  </si>
  <si>
    <t>於交織正交分頻多工接取上行系統基於深度學習之載波頻率偏移估測</t>
    <phoneticPr fontId="3" type="noConversion"/>
  </si>
  <si>
    <t>113/08/01-115/02/28</t>
    <phoneticPr fontId="3" type="noConversion"/>
  </si>
  <si>
    <t>113/08/01-114/09/30</t>
    <phoneticPr fontId="3" type="noConversion"/>
  </si>
  <si>
    <t>113/08/01-115/02/01</t>
    <phoneticPr fontId="3" type="noConversion"/>
  </si>
  <si>
    <t>113/08/01-114/12/31</t>
    <phoneticPr fontId="3" type="noConversion"/>
  </si>
  <si>
    <t>113/08/01-114/11/30</t>
    <phoneticPr fontId="3" type="noConversion"/>
  </si>
  <si>
    <t>113/08/01-115/06/30</t>
    <phoneticPr fontId="3" type="noConversion"/>
  </si>
  <si>
    <t>113/08/01-114/10/31</t>
    <phoneticPr fontId="3" type="noConversion"/>
  </si>
  <si>
    <t>113/08/01-114/10/31</t>
    <phoneticPr fontId="3" type="noConversion"/>
  </si>
  <si>
    <t>資訊管理系(含碩士班)</t>
    <phoneticPr fontId="3" type="noConversion"/>
  </si>
  <si>
    <t>林心慧</t>
    <phoneticPr fontId="3" type="noConversion"/>
  </si>
  <si>
    <t>41000(國科會),34200(企業)</t>
    <phoneticPr fontId="3" type="noConversion"/>
  </si>
  <si>
    <t>NSTC 114-2622-H-025-001 -</t>
    <phoneticPr fontId="3" type="noConversion"/>
  </si>
  <si>
    <t>產學合作計畫-(個別型)</t>
    <phoneticPr fontId="3" type="noConversion"/>
  </si>
  <si>
    <t>國科會核定金額750,000    企業配合款250,000</t>
    <phoneticPr fontId="3" type="noConversion"/>
  </si>
  <si>
    <t>姜琇森</t>
    <phoneticPr fontId="3" type="noConversion"/>
  </si>
  <si>
    <t>61500,      70000(企業)</t>
    <phoneticPr fontId="3" type="noConversion"/>
  </si>
  <si>
    <t>智慧化外匯自動程式交易策略選擇機制：基於深度學習的交易策略獲利預測模型建構</t>
    <phoneticPr fontId="3" type="noConversion"/>
  </si>
  <si>
    <t>國科會核定金額500,000    企業配合款252,000</t>
    <phoneticPr fontId="3" type="noConversion"/>
  </si>
  <si>
    <t>41000,      40000(企業)</t>
    <phoneticPr fontId="3" type="noConversion"/>
  </si>
  <si>
    <t>蕭國倫</t>
    <phoneticPr fontId="3" type="noConversion"/>
  </si>
  <si>
    <t>資訊管理系(含碩士班)</t>
    <phoneticPr fontId="3" type="noConversion"/>
  </si>
  <si>
    <t>NSTC 114-2622-H-025-002 -</t>
    <phoneticPr fontId="3" type="noConversion"/>
  </si>
  <si>
    <t>113/08/01-115/01/31</t>
    <phoneticPr fontId="3" type="noConversion"/>
  </si>
  <si>
    <t>113/06/01-114/08/31</t>
    <phoneticPr fontId="3" type="noConversion"/>
  </si>
  <si>
    <t>113/08/01-114/10/31</t>
    <phoneticPr fontId="3" type="noConversion"/>
  </si>
  <si>
    <t>資訊與通訊學院</t>
    <phoneticPr fontId="3" type="noConversion"/>
  </si>
  <si>
    <t>教授</t>
    <phoneticPr fontId="3" type="noConversion"/>
  </si>
  <si>
    <t>深度學習方法應用於銀髮智慧健康照護系統</t>
    <phoneticPr fontId="3" type="noConversion"/>
  </si>
  <si>
    <t>NUTC 114-2622-E-025-002-</t>
    <phoneticPr fontId="3" type="noConversion"/>
  </si>
  <si>
    <t>美容系</t>
    <phoneticPr fontId="3" type="noConversion"/>
  </si>
  <si>
    <t>探討桑椹抗氧化與抗皮膚光老化之功能性評估與應用潛力</t>
    <phoneticPr fontId="3" type="noConversion"/>
  </si>
  <si>
    <t>NUTC 114-2622-E-025-001-</t>
    <phoneticPr fontId="3" type="noConversion"/>
  </si>
  <si>
    <t>國科會核定金額500,000    企業配合款209,131</t>
    <phoneticPr fontId="3" type="noConversion"/>
  </si>
  <si>
    <t>37000,      42360(企業)</t>
    <phoneticPr fontId="3" type="noConversion"/>
  </si>
  <si>
    <t>40500,      29131(企業)</t>
    <phoneticPr fontId="3" type="noConversion"/>
  </si>
  <si>
    <t>113/08/01-115/01/31</t>
    <phoneticPr fontId="3" type="noConversion"/>
  </si>
  <si>
    <t>113/08/01-114/10/31</t>
    <phoneticPr fontId="3" type="noConversion"/>
  </si>
  <si>
    <t>113/08/01-115/04/30</t>
    <phoneticPr fontId="3" type="noConversion"/>
  </si>
  <si>
    <t>112/08/01-114/10/31</t>
    <phoneticPr fontId="3" type="noConversion"/>
  </si>
  <si>
    <t>運用生成式AI與多人連線技術建構遊戲學習、評量與題庫管理系統-以道路安全教育為例</t>
    <phoneticPr fontId="3" type="noConversion"/>
  </si>
  <si>
    <t>113/08/01-114/10/31</t>
    <phoneticPr fontId="3" type="noConversion"/>
  </si>
  <si>
    <t>113/08/01-115/01/31</t>
    <phoneticPr fontId="3" type="noConversion"/>
  </si>
  <si>
    <t>113/08/01-114/11/30</t>
    <phoneticPr fontId="3" type="noConversion"/>
  </si>
  <si>
    <t>113/08/01-114/10/31</t>
    <phoneticPr fontId="3" type="noConversion"/>
  </si>
  <si>
    <t>113/08/01-115/01/31</t>
    <phoneticPr fontId="3" type="noConversion"/>
  </si>
  <si>
    <t>113/08/01-114/10/31</t>
    <phoneticPr fontId="3" type="noConversion"/>
  </si>
  <si>
    <t>113/08/01-114/10/31</t>
    <phoneticPr fontId="3" type="noConversion"/>
  </si>
  <si>
    <t>113/08/01-114/10/31</t>
    <phoneticPr fontId="3" type="noConversion"/>
  </si>
  <si>
    <t>112/08/01-114/10/31</t>
    <phoneticPr fontId="3" type="noConversion"/>
  </si>
  <si>
    <t>112/08/01-114/10/31</t>
    <phoneticPr fontId="3" type="noConversion"/>
  </si>
  <si>
    <t>113/08/01-114/10/31</t>
    <phoneticPr fontId="3" type="noConversion"/>
  </si>
  <si>
    <t>113/08/01-115/01/31</t>
    <phoneticPr fontId="3" type="noConversion"/>
  </si>
  <si>
    <t>113/08/01-115/01/31</t>
    <phoneticPr fontId="3" type="noConversion"/>
  </si>
  <si>
    <t>112/08/01-115/06/30</t>
    <phoneticPr fontId="3" type="noConversion"/>
  </si>
  <si>
    <t>113/08/01-115/07/31</t>
    <phoneticPr fontId="3" type="noConversion"/>
  </si>
  <si>
    <t>112/08/01-114/10/31</t>
    <phoneticPr fontId="3" type="noConversion"/>
  </si>
  <si>
    <t>113/08/01-114/09/30</t>
    <phoneticPr fontId="3" type="noConversion"/>
  </si>
  <si>
    <t>112/08/01-114/09/30</t>
    <phoneticPr fontId="3" type="noConversion"/>
  </si>
  <si>
    <t>111/06/01-114/08/31</t>
    <phoneticPr fontId="3" type="noConversion"/>
  </si>
  <si>
    <t>112/06/01-114/08/31</t>
    <phoneticPr fontId="3" type="noConversion"/>
  </si>
  <si>
    <t>111/08/01-114/08/31</t>
    <phoneticPr fontId="3" type="noConversion"/>
  </si>
  <si>
    <t>112/08/01-114/08/31</t>
    <phoneticPr fontId="3" type="noConversion"/>
  </si>
  <si>
    <t>NSTC 112-2410-H-025-049-MY2</t>
    <phoneticPr fontId="3" type="noConversion"/>
  </si>
  <si>
    <t>NSTC 113-2410-H-025-021-</t>
    <phoneticPr fontId="3" type="noConversion"/>
  </si>
  <si>
    <t>整合XR技術與STEM教學策略創建虛實互動學習環境-以商管巨量資料概論課程之研究</t>
    <phoneticPr fontId="3" type="noConversion"/>
  </si>
  <si>
    <t>新進人員研究計畫(個別型)</t>
    <phoneticPr fontId="3" type="noConversion"/>
  </si>
  <si>
    <t>NSTC 114-2313-B-025-001-</t>
    <phoneticPr fontId="3" type="noConversion"/>
  </si>
  <si>
    <t>玩樂服務設計--從概念化到餐旅業實務應用(1/2)</t>
    <phoneticPr fontId="3" type="noConversion"/>
  </si>
  <si>
    <t>基於漸進式問題導向鷹架法的AI生成虛擬教師結合虛擬實境模擬印前製程系統之開發與學習成效分析</t>
    <phoneticPr fontId="3" type="noConversion"/>
  </si>
  <si>
    <t>基於相似度鑑別器之輕量級深度神經網路模型進行人物重新辨識(1/2)</t>
    <phoneticPr fontId="3" type="noConversion"/>
  </si>
  <si>
    <t xml:space="preserve">NSTC 114-2410-H-025 -002 -MY2 </t>
    <phoneticPr fontId="3" type="noConversion"/>
  </si>
  <si>
    <t>遊戲開發生命週期中不同階段的排程問題(1/2)</t>
    <phoneticPr fontId="3" type="noConversion"/>
  </si>
  <si>
    <t>元宇宙零售的新體驗：智慧眼鏡之任務科技配適度研究(1/2)</t>
    <phoneticPr fontId="3" type="noConversion"/>
  </si>
  <si>
    <t>一般研究計畫(個別型)</t>
    <phoneticPr fontId="3" type="noConversion"/>
  </si>
  <si>
    <t>NSTC 114-2410-H-025 -021 -MY2</t>
    <phoneticPr fontId="3" type="noConversion"/>
  </si>
  <si>
    <t>NSTC 114-2221-E-025 -006 -MY2</t>
    <phoneticPr fontId="3" type="noConversion"/>
  </si>
  <si>
    <t>NSTC 114-2410-H-025 -017 -MY2</t>
    <phoneticPr fontId="3" type="noConversion"/>
  </si>
  <si>
    <t>NSTC 114-2410-H-025 -045 -MY2</t>
    <phoneticPr fontId="3" type="noConversion"/>
  </si>
  <si>
    <t>NSTC 114-2410-H-025-004 -</t>
    <phoneticPr fontId="3" type="noConversion"/>
  </si>
  <si>
    <t>NSTC 114-2410-H-025-005 -</t>
    <phoneticPr fontId="3" type="noConversion"/>
  </si>
  <si>
    <t>NSTC 114-2410-H-025-022 -</t>
    <phoneticPr fontId="3" type="noConversion"/>
  </si>
  <si>
    <t>NSTC 114-2410-H-025-023 -</t>
    <phoneticPr fontId="3" type="noConversion"/>
  </si>
  <si>
    <t>NSTC 114-2221-E-025 -003 -MY3</t>
    <phoneticPr fontId="3" type="noConversion"/>
  </si>
  <si>
    <t>NSTC 114-2221-E-025 -005 -MY2</t>
    <phoneticPr fontId="3" type="noConversion"/>
  </si>
  <si>
    <t>NSTC 114-2221-E-025 -012 -MY2</t>
    <phoneticPr fontId="3" type="noConversion"/>
  </si>
  <si>
    <t>NSTC 114-2410-H-025 -025 -MY2</t>
    <phoneticPr fontId="3" type="noConversion"/>
  </si>
  <si>
    <t>NSTC 114-2410-H-025 -026 -MY2</t>
    <phoneticPr fontId="3" type="noConversion"/>
  </si>
  <si>
    <t>NSTC 114-2410-H-025 -029 -MY2</t>
    <phoneticPr fontId="3" type="noConversion"/>
  </si>
  <si>
    <t>NSTC 114-2410-H-025 -031 -MY2</t>
    <phoneticPr fontId="3" type="noConversion"/>
  </si>
  <si>
    <t>NSTC 114-2410-H-025 -033 -MY2</t>
    <phoneticPr fontId="3" type="noConversion"/>
  </si>
  <si>
    <t>NSTC 114-2410-H-025 -036 -MY2</t>
    <phoneticPr fontId="3" type="noConversion"/>
  </si>
  <si>
    <t>基於量子網路中的輕量化量子操作分享協定設計與應用(1/2)</t>
    <phoneticPr fontId="3" type="noConversion"/>
  </si>
  <si>
    <t>平價奢華旅遊--新興趨勢、概念化、量表發展與驗證(1/2)</t>
    <phoneticPr fontId="3" type="noConversion"/>
  </si>
  <si>
    <t>從組織韌性到堅毅：探討企業領導者的危機應對策略</t>
    <phoneticPr fontId="3" type="noConversion"/>
  </si>
  <si>
    <t>基於績效差距指標發展用於比較各分類模型效能的模糊評估方法之研究(1/2)</t>
    <phoneticPr fontId="3" type="noConversion"/>
  </si>
  <si>
    <t>ChatGPT對高等教育學生程式設計學習成效、知識轉移及任務績效之影響(1/2)</t>
    <phoneticPr fontId="3" type="noConversion"/>
  </si>
  <si>
    <t>運用時空卷積長短記憶網路於心血管疾病檢測與引發猝死的風險預測(1/2)</t>
    <phoneticPr fontId="3" type="noConversion"/>
  </si>
  <si>
    <t>生成式AI對企業管理決策的影響：決策者之特質、依賴、信任與知覺AI幻覺(1/2)</t>
    <phoneticPr fontId="3" type="noConversion"/>
  </si>
  <si>
    <t>老人服務事業管理系</t>
    <phoneticPr fontId="3" type="noConversion"/>
  </si>
  <si>
    <t>陳文意</t>
    <phoneticPr fontId="3" type="noConversion"/>
  </si>
  <si>
    <t>NSTC 113-2637-E-025-002-</t>
    <phoneticPr fontId="3" type="noConversion"/>
  </si>
  <si>
    <t>NSTC 114-2221-E-025-004-</t>
    <phoneticPr fontId="3" type="noConversion"/>
  </si>
  <si>
    <t>計畫編號</t>
    <phoneticPr fontId="4" type="noConversion"/>
  </si>
  <si>
    <t>NSTC 114-2221-E-025-007-</t>
    <phoneticPr fontId="3" type="noConversion"/>
  </si>
  <si>
    <t>NSTC 114-2221-E-025-009-</t>
    <phoneticPr fontId="3" type="noConversion"/>
  </si>
  <si>
    <t>NSTC 114-2410-H-025-003-</t>
    <phoneticPr fontId="3" type="noConversion"/>
  </si>
  <si>
    <t>NSTC 114-2410-H-025-027 -</t>
    <phoneticPr fontId="3" type="noConversion"/>
  </si>
  <si>
    <t>113/08/01-114/10/31</t>
    <phoneticPr fontId="3" type="noConversion"/>
  </si>
  <si>
    <t>助理教授</t>
    <phoneticPr fontId="3" type="noConversion"/>
  </si>
  <si>
    <t>室內聲光環境舒適性影響高齡者身心感知之關聯性研究</t>
    <phoneticPr fontId="3" type="noConversion"/>
  </si>
  <si>
    <t>具高嵌入容量與高安全性之基於加密影像的可逆資料隱藏技術</t>
    <phoneticPr fontId="3" type="noConversion"/>
  </si>
  <si>
    <t>面向多樣化茶園環境的智慧灌溉與跨域綠色AI模型開發應用</t>
    <phoneticPr fontId="3" type="noConversion"/>
  </si>
  <si>
    <t>利用深度學習大型基礎模型的潰瘍性結腸炎大腸鏡分級系統</t>
    <phoneticPr fontId="3" type="noConversion"/>
  </si>
  <si>
    <t>多模態情緒感知與個人化音樂推薦系統之研究與開發</t>
    <phoneticPr fontId="3" type="noConversion"/>
  </si>
  <si>
    <t>ChatGPT輔助管理學習-ChatGPT初階與進階使用的差異與影響</t>
    <phoneticPr fontId="3" type="noConversion"/>
  </si>
  <si>
    <t>情緒科學運算對數位學伴大學伴之心智穩健度評估</t>
    <phoneticPr fontId="3" type="noConversion"/>
  </si>
  <si>
    <t>品牌酷感理論於AI服務之延伸：建構新興AI科技酷感模型</t>
    <phoneticPr fontId="3" type="noConversion"/>
  </si>
  <si>
    <t>物流駕駛員應用先進駕駛員輔助系統接受度與成效之研究</t>
    <phoneticPr fontId="3" type="noConversion"/>
  </si>
  <si>
    <t>虛實融合購物新體驗：AR虛擬試用對消費者參與與購買行為影響之研究</t>
    <phoneticPr fontId="3" type="noConversion"/>
  </si>
  <si>
    <t>生成式人工智慧加入直播電商戰局，觀眾買單嗎？劇場理論之觀點</t>
    <phoneticPr fontId="3" type="noConversion"/>
  </si>
  <si>
    <t>基於可觀測性與零信任之Kubernetes智能自動擴展系統研究</t>
    <phoneticPr fontId="3" type="noConversion"/>
  </si>
  <si>
    <t>文件多社區分群法與其RAG應用之設計</t>
    <phoneticPr fontId="3" type="noConversion"/>
  </si>
  <si>
    <t>基於紋理識別、編碼優化與記錄映射索引的無損VQ資訊隱藏技術</t>
    <phoneticPr fontId="3" type="noConversion"/>
  </si>
  <si>
    <t>成本結構與產品間毛利移轉</t>
    <phoneticPr fontId="3" type="noConversion"/>
  </si>
  <si>
    <t>時變死亡率模型下人類預期壽命的極限</t>
    <phoneticPr fontId="3" type="noConversion"/>
  </si>
  <si>
    <t>專利質押貸款對銀行關係之影響</t>
    <phoneticPr fontId="3" type="noConversion"/>
  </si>
  <si>
    <t>存款保險覆蓋與銀行風險</t>
    <phoneticPr fontId="3" type="noConversion"/>
  </si>
  <si>
    <t>氣候通貨膨脹及其不確定性與所得分配不均的關係</t>
    <phoneticPr fontId="3" type="noConversion"/>
  </si>
  <si>
    <t>威脅平衡視角下的美國對中國海底電纜競爭戰略探析</t>
    <phoneticPr fontId="3" type="noConversion"/>
  </si>
  <si>
    <t>承先「啟」後：戰國楚簡與先秦秦漢文獻「啟」故事對讀之研究</t>
    <phoneticPr fontId="3" type="noConversion"/>
  </si>
  <si>
    <t>陸羽論水的傳釋與衍異:宋詩中擇水論述的考察</t>
    <phoneticPr fontId="3" type="noConversion"/>
  </si>
  <si>
    <t>擴增沈浸媒體之腦波感測與動態影像感性體驗設計模式研究</t>
    <phoneticPr fontId="3" type="noConversion"/>
  </si>
  <si>
    <t>唐京城關道詩見文人對長安的眾像</t>
    <phoneticPr fontId="3" type="noConversion"/>
  </si>
  <si>
    <t>永續道路的不平等性：外國投資對區域經濟、能源與環境趨勢的影響</t>
    <phoneticPr fontId="3" type="noConversion"/>
  </si>
  <si>
    <t>驅動逆向抵押貸款決定因素之研究</t>
    <phoneticPr fontId="3" type="noConversion"/>
  </si>
  <si>
    <t>發展機場策略品牌模型：整合品牌形象、品牌體驗與品牌忠誠度</t>
    <phoneticPr fontId="3" type="noConversion"/>
  </si>
  <si>
    <t>職場不文明行為之後果分析：社會訊息處理取向</t>
    <phoneticPr fontId="3" type="noConversion"/>
  </si>
  <si>
    <t>探討永續配送-自取點與活動旅次鏈之關聯性:因果關係?交互影響?</t>
    <phoneticPr fontId="3" type="noConversion"/>
  </si>
  <si>
    <t>114/06/01-115/05/31</t>
  </si>
  <si>
    <t>114/08/01-116/07/31</t>
  </si>
  <si>
    <t>114/08/01-115/07/31</t>
  </si>
  <si>
    <t>114/08/01-117/07/31</t>
  </si>
  <si>
    <t>NSTC 114-2221-E-025-001-</t>
    <phoneticPr fontId="3" type="noConversion"/>
  </si>
  <si>
    <t>NSTC 114-2221-E-025-002-</t>
    <phoneticPr fontId="3" type="noConversion"/>
  </si>
  <si>
    <t>NSTC 114-2221-E-025-011-</t>
    <phoneticPr fontId="3" type="noConversion"/>
  </si>
  <si>
    <t>NSTC 114-2314-B-025-001-</t>
    <phoneticPr fontId="3" type="noConversion"/>
  </si>
  <si>
    <t>NSTC 114-2410-H-025-001-</t>
    <phoneticPr fontId="3" type="noConversion"/>
  </si>
  <si>
    <t>NSTC 114-2410-H-025-019-</t>
    <phoneticPr fontId="3" type="noConversion"/>
  </si>
  <si>
    <t>NSTC 114-2410-H-025-024-</t>
    <phoneticPr fontId="3" type="noConversion"/>
  </si>
  <si>
    <t>NSTC 114-2410-H-025-028 -</t>
    <phoneticPr fontId="3" type="noConversion"/>
  </si>
  <si>
    <t>NSTC 114-2410-H-025-030 -</t>
    <phoneticPr fontId="3" type="noConversion"/>
  </si>
  <si>
    <t>NSTC 114-2410-H-025-032 -</t>
    <phoneticPr fontId="3" type="noConversion"/>
  </si>
  <si>
    <t>NSTC 114-2410-H-025-034 -</t>
    <phoneticPr fontId="3" type="noConversion"/>
  </si>
  <si>
    <t>NSTC 114-2410-H-025-035 -</t>
    <phoneticPr fontId="3" type="noConversion"/>
  </si>
  <si>
    <t>NSTC 114-2410-H-025-037 -</t>
    <phoneticPr fontId="3" type="noConversion"/>
  </si>
  <si>
    <t>NSTC 114-2221-E-025-010 -</t>
    <phoneticPr fontId="3" type="noConversion"/>
  </si>
  <si>
    <t>NSTC 114-2221-E-025-013 -</t>
    <phoneticPr fontId="3" type="noConversion"/>
  </si>
  <si>
    <t>NSTC 114-2221-E-025-014 -</t>
    <phoneticPr fontId="3" type="noConversion"/>
  </si>
  <si>
    <t>NSTC 114-2221-E-025-015 -</t>
    <phoneticPr fontId="3" type="noConversion"/>
  </si>
  <si>
    <t>NSTC 114-2410-H-025-006 -</t>
    <phoneticPr fontId="3" type="noConversion"/>
  </si>
  <si>
    <t>NSTC 114-2410-H-025-007 -</t>
    <phoneticPr fontId="3" type="noConversion"/>
  </si>
  <si>
    <t>NSTC 114-2410-H-025-008 -</t>
    <phoneticPr fontId="3" type="noConversion"/>
  </si>
  <si>
    <t>NSTC 114-2410-H-025-009 -</t>
    <phoneticPr fontId="3" type="noConversion"/>
  </si>
  <si>
    <t>NSTC 114-2410-H-025-010 -</t>
    <phoneticPr fontId="3" type="noConversion"/>
  </si>
  <si>
    <t>NSTC 114-2410-H-025-011 -</t>
    <phoneticPr fontId="3" type="noConversion"/>
  </si>
  <si>
    <t>NSTC 114-2410-H-025-012 -</t>
    <phoneticPr fontId="3" type="noConversion"/>
  </si>
  <si>
    <t>NSTC 114-2410-H-025-013 -</t>
    <phoneticPr fontId="3" type="noConversion"/>
  </si>
  <si>
    <t>NSTC 114-2410-H-025-014 -</t>
    <phoneticPr fontId="3" type="noConversion"/>
  </si>
  <si>
    <t>NSTC 114-2410-H-025-015 -</t>
    <phoneticPr fontId="3" type="noConversion"/>
  </si>
  <si>
    <t>NSTC 114-2410-H-025-018 -</t>
    <phoneticPr fontId="3" type="noConversion"/>
  </si>
  <si>
    <t>NSTC 114-2410-H-025-020 -</t>
    <phoneticPr fontId="3" type="noConversion"/>
  </si>
  <si>
    <t>NSTC 114-2410-H-025-038 -</t>
    <phoneticPr fontId="3" type="noConversion"/>
  </si>
  <si>
    <t>NSTC 114-2410-H-025-039 -</t>
    <phoneticPr fontId="3" type="noConversion"/>
  </si>
  <si>
    <t>NSTC 114-2410-H-025-040 -</t>
    <phoneticPr fontId="3" type="noConversion"/>
  </si>
  <si>
    <t>NSTC 114-2410-H-025-041 -</t>
    <phoneticPr fontId="3" type="noConversion"/>
  </si>
  <si>
    <t>NSTC 114-2410-H-025-042 -</t>
    <phoneticPr fontId="3" type="noConversion"/>
  </si>
  <si>
    <t>新進人員研究計畫(個別型)</t>
    <phoneticPr fontId="3" type="noConversion"/>
  </si>
  <si>
    <t>一般研究計畫(個別型)</t>
    <phoneticPr fontId="3" type="noConversion"/>
  </si>
  <si>
    <t>一般研究計畫(個別型)</t>
    <phoneticPr fontId="3" type="noConversion"/>
  </si>
  <si>
    <t>副教授</t>
    <phoneticPr fontId="3" type="noConversion"/>
  </si>
  <si>
    <t>教授</t>
    <phoneticPr fontId="3" type="noConversion"/>
  </si>
  <si>
    <t>副教授</t>
    <phoneticPr fontId="3" type="noConversion"/>
  </si>
  <si>
    <t>教授</t>
    <phoneticPr fontId="3" type="noConversion"/>
  </si>
  <si>
    <t>教授</t>
    <phoneticPr fontId="3" type="noConversion"/>
  </si>
  <si>
    <t>助理教授</t>
    <phoneticPr fontId="3" type="noConversion"/>
  </si>
  <si>
    <t>副教授</t>
    <phoneticPr fontId="3" type="noConversion"/>
  </si>
  <si>
    <t>專案助理教授</t>
    <phoneticPr fontId="3" type="noConversion"/>
  </si>
  <si>
    <t xml:space="preserve">李孟杰 </t>
    <phoneticPr fontId="3" type="noConversion"/>
  </si>
  <si>
    <t>侯幸雨</t>
    <phoneticPr fontId="3" type="noConversion"/>
  </si>
  <si>
    <t>黃郁琮</t>
    <phoneticPr fontId="3" type="noConversion"/>
  </si>
  <si>
    <t>賴怡璇</t>
    <phoneticPr fontId="3" type="noConversion"/>
  </si>
  <si>
    <t>運用RAGAI引導式學習與MR互動競賽模式以提升學生空間智能與降低過度依賴AI之研究</t>
  </si>
  <si>
    <t>ESG浪潮下是否忽略了什麼？內外部治理因素、社會議題投入與廠商績效的關係探討</t>
  </si>
  <si>
    <t>運用基於知識圖譜的代理式AI架構與多模態檢索增強生成於保險諮詢、需求分析與推薦系統的設計與研發(1/3)</t>
  </si>
  <si>
    <t>建置永續轉型和漂綠偵測的銀行多代理人放款策略模型—運用深度強化學習和生成式人工智慧(1/2)</t>
  </si>
  <si>
    <t>重識人機協作的力量：在B2B和B2C市場行銷成功與失敗的關鍵條件(1/2)</t>
  </si>
  <si>
    <t>拓展與深究廣義的波利亞-艾普利過程之性質及其在可靠度與預防維護領域之應用</t>
  </si>
  <si>
    <t>AI智慧吞嚥復健及行動照護App對鼻咽癌放射線治療患者吞嚥困難、語言功能及生活品質的成效</t>
  </si>
  <si>
    <t>任務複雜度和語言能力對英語口說表現、口說焦慮和溝通意願的影響：以人工智能聊天機器人輔助</t>
  </si>
  <si>
    <t>探索影響中小學學科教師執行雙語教學意願之因素調查與模型建立：結合計畫行為理論與自我決定理論</t>
  </si>
  <si>
    <t>虛擬網紅的擬人化程度及貼文內容品質對品牌背書效果之影響：捷思-系統思考模式的觀點</t>
  </si>
  <si>
    <t>短影音如何形塑品牌共鳴?基於敘事傳輸理論以及對立過程理論之實驗研究</t>
  </si>
  <si>
    <t>應用服務生態系統理論開發智慧化反洗錢監控系統以建構聯邦學習驅動之整合KYC服務生態系統:結合RPA、ProcessGAN與FedAvg技術</t>
  </si>
  <si>
    <t>整合Actor-Critic與聯邦學習方法優化多重無線人體區域網路之能耗與服務品質之研究</t>
  </si>
  <si>
    <t>氣候風險是否影響市場紀律?來自銀行存款者的實證分析</t>
  </si>
  <si>
    <t>綠色資產報酬從何而來?考量氣候風險和投資人關注</t>
  </si>
  <si>
    <t>PhilipEvergood的魔幻寫實與紐約圖像</t>
  </si>
  <si>
    <t>社群媒體分析與調查法之結合：探究國際旅客對臺灣品牌愛戀的形成機制與影響</t>
  </si>
  <si>
    <t>&lt;--(扣除轉出3筆2025/7/8)</t>
    <phoneticPr fontId="3" type="noConversion"/>
  </si>
  <si>
    <t>合計</t>
    <phoneticPr fontId="3" type="noConversion"/>
  </si>
  <si>
    <t>NSTC 112-2314-B-025-001 -MY3-</t>
    <phoneticPr fontId="3" type="noConversion"/>
  </si>
  <si>
    <t>NSTC 112-2410-H-025-015 -SS3</t>
    <phoneticPr fontId="3" type="noConversion"/>
  </si>
  <si>
    <t>NSTC 113-2628-H-025-003 -MY2</t>
    <phoneticPr fontId="3" type="noConversion"/>
  </si>
  <si>
    <t>NSTC 113-2628-H-025-002 -MY3</t>
    <phoneticPr fontId="3" type="noConversion"/>
  </si>
  <si>
    <t>NSTC 113-2410-H-025-017 -MY2</t>
    <phoneticPr fontId="3" type="noConversion"/>
  </si>
  <si>
    <t>醫院急性病房護理人員最適配置組合與護理人力政策有效性評估：台灣地區的實證研究(1/2)</t>
    <phoneticPr fontId="3" type="noConversion"/>
  </si>
  <si>
    <t>中護健康學院護理系</t>
    <phoneticPr fontId="3" type="noConversion"/>
  </si>
  <si>
    <t>謝佩倫</t>
    <phoneticPr fontId="3" type="noConversion"/>
  </si>
  <si>
    <t>張育瑋</t>
    <phoneticPr fontId="3" type="noConversion"/>
  </si>
  <si>
    <t>曾建維</t>
    <phoneticPr fontId="3" type="noConversion"/>
  </si>
  <si>
    <t>趙正敏</t>
    <phoneticPr fontId="3" type="noConversion"/>
  </si>
  <si>
    <t>陳夏蓮</t>
    <phoneticPr fontId="3" type="noConversion"/>
  </si>
  <si>
    <t>113/08/01-114/11/30</t>
    <phoneticPr fontId="3" type="noConversion"/>
  </si>
  <si>
    <t>NSTC 111-2222-E-025 -002 -MY3</t>
    <phoneticPr fontId="3" type="noConversion"/>
  </si>
  <si>
    <t>NSTC 111-2222-E-025 -002 -MY3</t>
    <phoneticPr fontId="3" type="noConversion"/>
  </si>
  <si>
    <t>適用於超寬帶實時定位系統之非重複一次性混碼時間戳記序列生成機制 及其物聯網安全傳輸系統之實現</t>
    <phoneticPr fontId="3" type="noConversion"/>
  </si>
  <si>
    <t>教授</t>
    <phoneticPr fontId="3" type="noConversion"/>
  </si>
  <si>
    <t>副教授</t>
    <phoneticPr fontId="3" type="noConversion"/>
  </si>
  <si>
    <t xml:space="preserve">沉浸式科技工具對大學生幾何與空間能力的認知負荷與視覺行為影響之研究 </t>
    <phoneticPr fontId="3" type="noConversion"/>
  </si>
  <si>
    <t>設計具多GPU動態LLM任務排程之進階RAGOps平台</t>
    <phoneticPr fontId="3" type="noConversion"/>
  </si>
  <si>
    <t>以資料觀點建構行車資料高值化策略特徵之探勘程序</t>
    <phoneticPr fontId="3" type="noConversion"/>
  </si>
  <si>
    <t>NSTC 114-2410-H-025-043 -</t>
    <phoneticPr fontId="3" type="noConversion"/>
  </si>
  <si>
    <t>NSTC 114-2410-H-025-044 -</t>
    <phoneticPr fontId="3" type="noConversion"/>
  </si>
  <si>
    <t>NSTC 114-2221-E-025-008 -</t>
    <phoneticPr fontId="3" type="noConversion"/>
  </si>
  <si>
    <t>NSTC 114-2637-E-025-001 -</t>
    <phoneticPr fontId="3" type="noConversion"/>
  </si>
  <si>
    <t>NSTC 114-2637-E-025-002 -</t>
    <phoneticPr fontId="3" type="noConversion"/>
  </si>
  <si>
    <t>NSTC 114-2637-E-025-003 -</t>
    <phoneticPr fontId="3" type="noConversion"/>
  </si>
  <si>
    <t>一般研究計畫(個別型)</t>
    <phoneticPr fontId="3" type="noConversion"/>
  </si>
  <si>
    <t>新進人員研究計畫(個別型)</t>
    <phoneticPr fontId="3" type="noConversion"/>
  </si>
  <si>
    <t>鼓勵技專校院從事實務型研究專案計畫(個別型)</t>
    <phoneticPr fontId="3" type="noConversion"/>
  </si>
  <si>
    <t>嚴萬軒</t>
    <phoneticPr fontId="3" type="noConversion"/>
  </si>
  <si>
    <t>蔣昱弘</t>
    <phoneticPr fontId="3" type="noConversion"/>
  </si>
  <si>
    <t>國科會核定金額450,000    企業配合款276,360</t>
    <phoneticPr fontId="3" type="noConversion"/>
  </si>
  <si>
    <t>人工智慧應用工程學士學位學程</t>
    <phoneticPr fontId="3" type="noConversion"/>
  </si>
  <si>
    <t>陳志騰</t>
    <phoneticPr fontId="3" type="noConversion"/>
  </si>
  <si>
    <t>資訊與流通學院</t>
    <phoneticPr fontId="3" type="noConversion"/>
  </si>
  <si>
    <t>蔡文宗</t>
    <phoneticPr fontId="3" type="noConversion"/>
  </si>
  <si>
    <t>資訊工程系</t>
    <phoneticPr fontId="3" type="noConversion"/>
  </si>
  <si>
    <t>陳弘明</t>
    <phoneticPr fontId="3" type="noConversion"/>
  </si>
  <si>
    <t>資訊管理系(含碩士班)</t>
    <phoneticPr fontId="3" type="noConversion"/>
  </si>
  <si>
    <t>周殷菀</t>
    <phoneticPr fontId="3" type="noConversion"/>
  </si>
  <si>
    <t>呂思齊</t>
    <phoneticPr fontId="3" type="noConversion"/>
  </si>
  <si>
    <t>保險金融管理系</t>
    <phoneticPr fontId="3" type="noConversion"/>
  </si>
  <si>
    <t>吳明哲</t>
    <phoneticPr fontId="3" type="noConversion"/>
  </si>
  <si>
    <t>陳俊智</t>
    <phoneticPr fontId="3" type="noConversion"/>
  </si>
  <si>
    <t>企業管理系</t>
    <phoneticPr fontId="3" type="noConversion"/>
  </si>
  <si>
    <t>張淑婷</t>
    <phoneticPr fontId="3" type="noConversion"/>
  </si>
  <si>
    <t>通識教育中心</t>
    <phoneticPr fontId="3" type="noConversion"/>
  </si>
  <si>
    <t>蔡子瑋</t>
    <phoneticPr fontId="3" type="noConversion"/>
  </si>
  <si>
    <t>商業設計系(含碩士班)</t>
    <phoneticPr fontId="3" type="noConversion"/>
  </si>
  <si>
    <t>李妮庭</t>
    <phoneticPr fontId="3" type="noConversion"/>
  </si>
  <si>
    <t>張凱銘</t>
    <phoneticPr fontId="3" type="noConversion"/>
  </si>
  <si>
    <t>財務金融系</t>
    <phoneticPr fontId="3" type="noConversion"/>
  </si>
  <si>
    <t>葉志權</t>
    <phoneticPr fontId="3" type="noConversion"/>
  </si>
  <si>
    <t>陳美嬪</t>
    <phoneticPr fontId="3" type="noConversion"/>
  </si>
  <si>
    <t>財務金融系</t>
    <phoneticPr fontId="3" type="noConversion"/>
  </si>
  <si>
    <t>黃心怡</t>
    <phoneticPr fontId="3" type="noConversion"/>
  </si>
  <si>
    <t>保險金融管理系</t>
    <phoneticPr fontId="3" type="noConversion"/>
  </si>
  <si>
    <t>會計資訊系碩士班</t>
    <phoneticPr fontId="3" type="noConversion"/>
  </si>
  <si>
    <t>呂學典</t>
    <phoneticPr fontId="3" type="noConversion"/>
  </si>
  <si>
    <t>林昆立</t>
    <phoneticPr fontId="3" type="noConversion"/>
  </si>
  <si>
    <t>資訊工程系(含碩士班)</t>
    <phoneticPr fontId="3" type="noConversion"/>
  </si>
  <si>
    <t>洪維恩</t>
    <phoneticPr fontId="3" type="noConversion"/>
  </si>
  <si>
    <t>陳世穎</t>
    <phoneticPr fontId="3" type="noConversion"/>
  </si>
  <si>
    <t>資訊工程系(含碩士班)</t>
    <phoneticPr fontId="3" type="noConversion"/>
  </si>
  <si>
    <t>盧永豐</t>
    <phoneticPr fontId="3" type="noConversion"/>
  </si>
  <si>
    <t>陳大仁</t>
    <phoneticPr fontId="3" type="noConversion"/>
  </si>
  <si>
    <t>流通管理系(含碩士班)</t>
    <phoneticPr fontId="3" type="noConversion"/>
  </si>
  <si>
    <t>解燕豪</t>
    <phoneticPr fontId="3" type="noConversion"/>
  </si>
  <si>
    <t>資訊管理系(含碩士班)</t>
    <phoneticPr fontId="3" type="noConversion"/>
  </si>
  <si>
    <t>林冠妤</t>
    <phoneticPr fontId="3" type="noConversion"/>
  </si>
  <si>
    <t>流通管理系</t>
    <phoneticPr fontId="3" type="noConversion"/>
  </si>
  <si>
    <t>蕭國倫</t>
    <phoneticPr fontId="3" type="noConversion"/>
  </si>
  <si>
    <t>流通管理系(含碩士班)</t>
    <phoneticPr fontId="3" type="noConversion"/>
  </si>
  <si>
    <t>國際貿易與經營學系</t>
    <phoneticPr fontId="3" type="noConversion"/>
  </si>
  <si>
    <t>李國瑋</t>
    <phoneticPr fontId="3" type="noConversion"/>
  </si>
  <si>
    <t>蘇淑芬</t>
    <phoneticPr fontId="3" type="noConversion"/>
  </si>
  <si>
    <t>簡郁紘</t>
    <phoneticPr fontId="3" type="noConversion"/>
  </si>
  <si>
    <t>馬豪尚</t>
    <phoneticPr fontId="3" type="noConversion"/>
  </si>
  <si>
    <t>張元嚴</t>
    <phoneticPr fontId="3" type="noConversion"/>
  </si>
  <si>
    <t>林真伊</t>
    <phoneticPr fontId="3" type="noConversion"/>
  </si>
  <si>
    <t>室內設計系</t>
    <phoneticPr fontId="3" type="noConversion"/>
  </si>
  <si>
    <t>連俊瑋</t>
    <phoneticPr fontId="3" type="noConversion"/>
  </si>
  <si>
    <t>流通管理系</t>
    <phoneticPr fontId="3" type="noConversion"/>
  </si>
  <si>
    <t>黃國華</t>
    <phoneticPr fontId="3" type="noConversion"/>
  </si>
  <si>
    <t>王健亞</t>
    <phoneticPr fontId="3" type="noConversion"/>
  </si>
  <si>
    <t>財務金融系</t>
    <phoneticPr fontId="3" type="noConversion"/>
  </si>
  <si>
    <t>賴慧敏</t>
    <phoneticPr fontId="3" type="noConversion"/>
  </si>
  <si>
    <t>智慧生產工程系</t>
    <phoneticPr fontId="3" type="noConversion"/>
  </si>
  <si>
    <t>資訊工程系(含碩士班)</t>
    <phoneticPr fontId="3" type="noConversion"/>
  </si>
  <si>
    <t>張家瑋</t>
    <phoneticPr fontId="3" type="noConversion"/>
  </si>
  <si>
    <t>黃怡芬</t>
    <phoneticPr fontId="3" type="noConversion"/>
  </si>
  <si>
    <t>資訊管理系</t>
    <phoneticPr fontId="3" type="noConversion"/>
  </si>
  <si>
    <t>多媒體設計系</t>
    <phoneticPr fontId="3" type="noConversion"/>
  </si>
  <si>
    <t>休閒事業經營系</t>
    <phoneticPr fontId="3" type="noConversion"/>
  </si>
  <si>
    <t>鄧秀玉</t>
    <phoneticPr fontId="3" type="noConversion"/>
  </si>
  <si>
    <t>112/08/01-115/01/31</t>
    <phoneticPr fontId="3" type="noConversion"/>
  </si>
  <si>
    <t>113/08/01-115/01/31</t>
    <phoneticPr fontId="3" type="noConversion"/>
  </si>
  <si>
    <t>113/08/01-114/09/30</t>
    <phoneticPr fontId="3" type="noConversion"/>
  </si>
  <si>
    <t>113/08/01-115/01/31</t>
    <phoneticPr fontId="3" type="noConversion"/>
  </si>
  <si>
    <t xml:space="preserve"> 一般研究計畫(個別型)</t>
    <phoneticPr fontId="3" type="noConversion"/>
  </si>
  <si>
    <t>113/08/01-114/09/30</t>
    <phoneticPr fontId="3" type="noConversion"/>
  </si>
  <si>
    <t>113/08/01-115/07/31</t>
    <phoneticPr fontId="3" type="noConversion"/>
  </si>
  <si>
    <t>113/08/01-114/09/30</t>
    <phoneticPr fontId="3" type="noConversion"/>
  </si>
  <si>
    <t>113/08/01-115/01/31</t>
    <phoneticPr fontId="3" type="noConversion"/>
  </si>
  <si>
    <t>許惠慈(轉出)</t>
    <phoneticPr fontId="3" type="noConversion"/>
  </si>
  <si>
    <t>NSTC 113-2221-E-025-009-</t>
    <phoneticPr fontId="3" type="noConversion"/>
  </si>
  <si>
    <t>113/08/01-114/09/30</t>
    <phoneticPr fontId="3" type="noConversion"/>
  </si>
  <si>
    <t>113/11/01-115/1/31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</si>
</sst>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9">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
      <sz val="12"/>
      <color rgb="FF9C0006"/>
      <name val="新細明體"/>
      <family val="2"/>
      <charset val="136"/>
      <scheme val="minor"/>
    </font>
    <font>
      <sz val="12"/>
      <color theme="0"/>
      <name val="新細明體"/>
      <family val="2"/>
      <charset val="136"/>
      <scheme val="minor"/>
    </font>
    <font>
      <sz val="12"/>
      <color theme="0"/>
      <name val="標楷體"/>
      <family val="4"/>
      <charset val="136"/>
    </font>
    <font>
      <strike/>
      <sz val="12"/>
      <color rgb="FF9C0006"/>
      <name val="新細明體"/>
      <family val="2"/>
      <charset val="136"/>
      <scheme val="minor"/>
    </font>
    <font>
      <strike/>
      <sz val="12"/>
      <color rgb="FF9C0006"/>
      <name val="新細明體"/>
      <family val="1"/>
      <charset val="136"/>
      <scheme val="minor"/>
    </font>
    <font>
      <strike/>
      <sz val="12"/>
      <color indexed="8"/>
      <name val="Times New Roman"/>
      <family val="1"/>
    </font>
    <font>
      <b/>
      <sz val="12"/>
      <color indexed="8"/>
      <name val="細明體"/>
      <family val="3"/>
      <charset val="136"/>
    </font>
  </fonts>
  <fills count="2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theme="7"/>
      </patternFill>
    </fill>
    <fill>
      <patternFill patternType="solid">
        <fgColor rgb="FFFFC000"/>
        <bgColor indexed="64"/>
      </patternFill>
    </fill>
    <fill>
      <patternFill patternType="solid">
        <fgColor theme="5"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
      <left/>
      <right style="thin">
        <color indexed="64"/>
      </right>
      <top/>
      <bottom/>
      <diagonal/>
    </border>
  </borders>
  <cellStyleXfs count="12">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41" fontId="31" fillId="0" borderId="0" applyFont="0" applyFill="0" applyBorder="0" applyAlignment="0" applyProtection="0">
      <alignment vertical="center"/>
    </xf>
  </cellStyleXfs>
  <cellXfs count="418">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54" fillId="20" borderId="1" xfId="10" applyFont="1" applyBorder="1" applyAlignment="1">
      <alignment horizontal="center" vertical="center"/>
    </xf>
    <xf numFmtId="0" fontId="54" fillId="20" borderId="1" xfId="10" applyFont="1" applyBorder="1" applyAlignment="1">
      <alignment horizontal="left" vertical="center"/>
    </xf>
    <xf numFmtId="0" fontId="54" fillId="20" borderId="1" xfId="10" applyFont="1" applyBorder="1" applyAlignment="1">
      <alignment horizontal="left" vertical="center" wrapText="1"/>
    </xf>
    <xf numFmtId="0" fontId="54" fillId="20" borderId="1" xfId="10" applyFont="1" applyBorder="1" applyAlignment="1">
      <alignment horizontal="center" vertical="center" wrapText="1"/>
    </xf>
    <xf numFmtId="180" fontId="54" fillId="20" borderId="1" xfId="10" applyNumberFormat="1" applyFont="1" applyBorder="1" applyAlignment="1">
      <alignment horizontal="center" vertical="center"/>
    </xf>
    <xf numFmtId="0" fontId="54" fillId="20" borderId="1" xfId="10" applyFont="1" applyBorder="1" applyAlignment="1">
      <alignment vertical="center" wrapText="1"/>
    </xf>
    <xf numFmtId="180" fontId="54" fillId="20" borderId="1" xfId="10" applyNumberFormat="1" applyFont="1" applyBorder="1" applyAlignment="1">
      <alignment horizontal="center" vertical="center" wrapText="1"/>
    </xf>
    <xf numFmtId="0" fontId="8" fillId="21" borderId="1" xfId="0" applyFont="1" applyFill="1" applyBorder="1" applyAlignment="1">
      <alignment horizontal="center" vertical="center" wrapText="1"/>
    </xf>
    <xf numFmtId="180" fontId="0" fillId="0" borderId="0" xfId="0" applyNumberFormat="1">
      <alignment vertical="center"/>
    </xf>
    <xf numFmtId="180" fontId="54" fillId="20" borderId="1" xfId="10" applyNumberFormat="1" applyFont="1" applyBorder="1" applyAlignment="1">
      <alignment horizontal="left" vertical="center"/>
    </xf>
    <xf numFmtId="0" fontId="55" fillId="19" borderId="3" xfId="9" applyFont="1" applyBorder="1" applyAlignment="1">
      <alignment horizontal="center" vertical="center"/>
    </xf>
    <xf numFmtId="0" fontId="55" fillId="19" borderId="1" xfId="9" applyFont="1" applyBorder="1" applyAlignment="1">
      <alignment horizontal="center" vertical="center"/>
    </xf>
    <xf numFmtId="0" fontId="56" fillId="19" borderId="1" xfId="9" applyFont="1" applyBorder="1" applyAlignment="1">
      <alignment horizontal="left" vertical="center"/>
    </xf>
    <xf numFmtId="0" fontId="56" fillId="19" borderId="1" xfId="9" applyFont="1" applyBorder="1" applyAlignment="1">
      <alignment horizontal="center" vertical="center"/>
    </xf>
    <xf numFmtId="180" fontId="56" fillId="19" borderId="1" xfId="9" applyNumberFormat="1" applyFont="1" applyBorder="1" applyAlignment="1">
      <alignment horizontal="center" vertical="center"/>
    </xf>
    <xf numFmtId="0" fontId="56" fillId="19" borderId="1" xfId="9" applyFont="1" applyBorder="1" applyAlignment="1">
      <alignment vertical="center" wrapText="1"/>
    </xf>
    <xf numFmtId="180" fontId="56" fillId="19" borderId="1" xfId="9" applyNumberFormat="1" applyFont="1" applyBorder="1" applyAlignment="1">
      <alignment horizontal="center" vertical="center" wrapText="1"/>
    </xf>
    <xf numFmtId="0" fontId="55" fillId="19" borderId="1" xfId="9" applyFont="1" applyBorder="1" applyAlignment="1">
      <alignment horizontal="left" vertical="center"/>
    </xf>
    <xf numFmtId="0" fontId="55" fillId="19" borderId="1" xfId="9" applyFont="1" applyBorder="1" applyAlignment="1">
      <alignment horizontal="left" vertical="center" wrapText="1"/>
    </xf>
    <xf numFmtId="0" fontId="55" fillId="19" borderId="1" xfId="9" applyFont="1" applyBorder="1" applyAlignment="1">
      <alignment horizontal="center" vertical="center" wrapText="1"/>
    </xf>
    <xf numFmtId="180" fontId="55" fillId="19" borderId="1" xfId="9" applyNumberFormat="1" applyFont="1" applyBorder="1" applyAlignment="1">
      <alignment horizontal="center" vertical="center"/>
    </xf>
    <xf numFmtId="0" fontId="55" fillId="19" borderId="1" xfId="9" applyFont="1" applyBorder="1" applyAlignment="1">
      <alignment vertical="center" wrapText="1"/>
    </xf>
    <xf numFmtId="180" fontId="55" fillId="19" borderId="1" xfId="9" applyNumberFormat="1" applyFont="1" applyBorder="1" applyAlignment="1">
      <alignment horizontal="center" vertical="center" wrapText="1"/>
    </xf>
    <xf numFmtId="0" fontId="57" fillId="0" borderId="0" xfId="0" applyFont="1" applyFill="1" applyBorder="1">
      <alignment vertical="center"/>
    </xf>
    <xf numFmtId="41" fontId="8" fillId="15" borderId="1" xfId="11" applyFont="1" applyFill="1" applyBorder="1" applyAlignment="1">
      <alignment horizontal="center" vertical="center"/>
    </xf>
    <xf numFmtId="41" fontId="43" fillId="15" borderId="1" xfId="11" applyFont="1" applyFill="1" applyBorder="1">
      <alignment vertical="center"/>
    </xf>
    <xf numFmtId="180" fontId="8" fillId="15" borderId="0" xfId="4" applyNumberFormat="1" applyFont="1" applyFill="1" applyBorder="1" applyAlignment="1">
      <alignment horizontal="center" vertical="center"/>
    </xf>
    <xf numFmtId="180" fontId="8" fillId="15" borderId="0" xfId="4" applyNumberFormat="1" applyFont="1" applyFill="1" applyBorder="1" applyAlignment="1">
      <alignment horizontal="center" vertical="center" wrapText="1"/>
    </xf>
    <xf numFmtId="180" fontId="54" fillId="20" borderId="1" xfId="10" applyNumberFormat="1" applyFont="1" applyBorder="1" applyAlignment="1">
      <alignment horizontal="left" vertical="center" wrapText="1"/>
    </xf>
    <xf numFmtId="180" fontId="54" fillId="20" borderId="1" xfId="10" applyNumberFormat="1" applyFont="1" applyBorder="1" applyAlignment="1">
      <alignment horizontal="left" vertical="top" wrapText="1"/>
    </xf>
    <xf numFmtId="180" fontId="54" fillId="20" borderId="1" xfId="10" applyNumberFormat="1" applyFont="1" applyBorder="1" applyAlignment="1">
      <alignment horizontal="right" vertical="center" wrapText="1"/>
    </xf>
    <xf numFmtId="0" fontId="54" fillId="20" borderId="1" xfId="10" applyNumberFormat="1" applyFont="1" applyBorder="1" applyAlignment="1">
      <alignment horizontal="center" vertical="center"/>
    </xf>
    <xf numFmtId="0" fontId="14" fillId="15" borderId="1" xfId="0" applyFont="1" applyFill="1" applyBorder="1">
      <alignment vertical="center"/>
    </xf>
    <xf numFmtId="0" fontId="58" fillId="3" borderId="1" xfId="0" applyFont="1" applyFill="1" applyBorder="1" applyAlignment="1">
      <alignment horizontal="center" vertical="center"/>
    </xf>
    <xf numFmtId="3" fontId="25" fillId="7" borderId="11" xfId="0" applyNumberFormat="1" applyFont="1" applyFill="1" applyBorder="1" applyAlignment="1">
      <alignment vertical="center"/>
    </xf>
    <xf numFmtId="3" fontId="41" fillId="7" borderId="11" xfId="0" applyNumberFormat="1" applyFont="1" applyFill="1" applyBorder="1" applyAlignment="1"/>
    <xf numFmtId="3" fontId="0" fillId="0" borderId="0" xfId="0" applyNumberFormat="1">
      <alignment vertical="center"/>
    </xf>
    <xf numFmtId="0" fontId="8" fillId="22" borderId="1" xfId="0" applyFont="1" applyFill="1" applyBorder="1" applyAlignment="1">
      <alignment horizontal="center" vertical="center"/>
    </xf>
    <xf numFmtId="0" fontId="43" fillId="22" borderId="1" xfId="0" applyFont="1" applyFill="1" applyBorder="1" applyAlignment="1">
      <alignment horizontal="center" vertical="center"/>
    </xf>
    <xf numFmtId="0" fontId="43" fillId="22" borderId="1" xfId="0" applyFont="1" applyFill="1" applyBorder="1" applyAlignment="1">
      <alignment horizontal="left" vertical="center"/>
    </xf>
    <xf numFmtId="0" fontId="8" fillId="22" borderId="1" xfId="0" applyFont="1" applyFill="1" applyBorder="1" applyAlignment="1">
      <alignment horizontal="left" vertical="center"/>
    </xf>
    <xf numFmtId="180" fontId="8" fillId="22" borderId="1" xfId="4" applyNumberFormat="1" applyFont="1" applyFill="1" applyBorder="1" applyAlignment="1">
      <alignment horizontal="center" vertical="center"/>
    </xf>
    <xf numFmtId="0" fontId="14" fillId="22" borderId="1" xfId="0" applyFont="1" applyFill="1" applyBorder="1">
      <alignment vertical="center"/>
    </xf>
    <xf numFmtId="180" fontId="8" fillId="22" borderId="1" xfId="4" applyNumberFormat="1" applyFont="1" applyFill="1" applyBorder="1" applyAlignment="1">
      <alignment horizontal="center" vertical="center" wrapText="1"/>
    </xf>
    <xf numFmtId="0" fontId="14" fillId="22" borderId="0" xfId="0" applyFont="1" applyFill="1" applyBorder="1">
      <alignment vertical="center"/>
    </xf>
    <xf numFmtId="0" fontId="16" fillId="0" borderId="0" xfId="0" applyFont="1" applyAlignment="1">
      <alignment horizontal="center" vertical="center"/>
    </xf>
  </cellXfs>
  <cellStyles count="12">
    <cellStyle name="一般" xfId="0" builtinId="0"/>
    <cellStyle name="一般 2" xfId="1" xr:uid="{00000000-0005-0000-0000-000001000000}"/>
    <cellStyle name="一般 2 2" xfId="7" xr:uid="{00000000-0005-0000-0000-000002000000}"/>
    <cellStyle name="一般 3" xfId="2" xr:uid="{00000000-0005-0000-0000-000003000000}"/>
    <cellStyle name="一般 4" xfId="3" xr:uid="{00000000-0005-0000-0000-000004000000}"/>
    <cellStyle name="一般 5" xfId="6" xr:uid="{00000000-0005-0000-0000-000005000000}"/>
    <cellStyle name="千分位" xfId="4" builtinId="3"/>
    <cellStyle name="千分位[0]" xfId="11" builtinId="6"/>
    <cellStyle name="好 2" xfId="8" xr:uid="{00000000-0005-0000-0000-000008000000}"/>
    <cellStyle name="貨幣" xfId="5" builtinId="4"/>
    <cellStyle name="輔色4" xfId="10" builtinId="41"/>
    <cellStyle name="壞" xfId="9"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國科會計畫件數金額趨勢圖!$B$32:$W$32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val>
          <c:extLst>
            <c:ext xmlns:c16="http://schemas.microsoft.com/office/drawing/2014/chart" uri="{C3380CC4-5D6E-409C-BE32-E72D297353CC}">
              <c16:uniqueId val="{00000000-D832-490C-88D6-0289273DEB26}"/>
            </c:ext>
          </c:extLst>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國科會計畫件數金額趨勢圖!$B$33:$W$33</c:f>
              <c:numCache>
                <c:formatCode>#,##0_);[Red]\(#,##0\)</c:formatCode>
                <c:ptCount val="22"/>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pt idx="20">
                  <c:v>3667280</c:v>
                </c:pt>
                <c:pt idx="21">
                  <c:v>3187491</c:v>
                </c:pt>
              </c:numCache>
            </c:numRef>
          </c:val>
          <c:extLst>
            <c:ext xmlns:c16="http://schemas.microsoft.com/office/drawing/2014/chart" uri="{C3380CC4-5D6E-409C-BE32-E72D297353CC}">
              <c16:uniqueId val="{00000001-D832-490C-88D6-0289273DEB26}"/>
            </c:ext>
          </c:extLst>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國科會計畫件數金額趨勢圖!$B$34:$W$34</c:f>
              <c:numCache>
                <c:formatCode>#,##0</c:formatCode>
                <c:ptCount val="22"/>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pt idx="20">
                  <c:v>1785000</c:v>
                </c:pt>
                <c:pt idx="21">
                  <c:v>2374000</c:v>
                </c:pt>
              </c:numCache>
            </c:numRef>
          </c:val>
          <c:extLst>
            <c:ext xmlns:c16="http://schemas.microsoft.com/office/drawing/2014/chart" uri="{C3380CC4-5D6E-409C-BE32-E72D297353CC}">
              <c16:uniqueId val="{00000002-D832-490C-88D6-0289273DEB26}"/>
            </c:ext>
          </c:extLst>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國科會計畫件數金額趨勢圖!$B$35:$W$35</c:f>
              <c:numCache>
                <c:formatCode>#,##0</c:formatCode>
                <c:ptCount val="22"/>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pt idx="20">
                  <c:v>71370000</c:v>
                </c:pt>
                <c:pt idx="21">
                  <c:v>62214491</c:v>
                </c:pt>
              </c:numCache>
            </c:numRef>
          </c:val>
          <c:extLst>
            <c:ext xmlns:c16="http://schemas.microsoft.com/office/drawing/2014/chart" uri="{C3380CC4-5D6E-409C-BE32-E72D297353CC}">
              <c16:uniqueId val="{00000003-D832-490C-88D6-0289273DEB26}"/>
            </c:ext>
          </c:extLst>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國科會計畫件數金額趨勢圖!$B$36:$W$36</c:f>
              <c:numCache>
                <c:formatCode>"$"#,##0</c:formatCode>
                <c:ptCount val="22"/>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pt idx="20">
                  <c:v>76822280</c:v>
                </c:pt>
                <c:pt idx="21">
                  <c:v>67776096</c:v>
                </c:pt>
              </c:numCache>
            </c:numRef>
          </c:val>
          <c:extLst>
            <c:ext xmlns:c16="http://schemas.microsoft.com/office/drawing/2014/chart" uri="{C3380CC4-5D6E-409C-BE32-E72D297353CC}">
              <c16:uniqueId val="{00000004-D832-490C-88D6-0289273DEB26}"/>
            </c:ext>
          </c:extLst>
        </c:ser>
        <c:dLbls>
          <c:showLegendKey val="0"/>
          <c:showVal val="0"/>
          <c:showCatName val="0"/>
          <c:showSerName val="0"/>
          <c:showPercent val="0"/>
          <c:showBubbleSize val="0"/>
        </c:dLbls>
        <c:gapWidth val="219"/>
        <c:overlap val="-27"/>
        <c:axId val="1845915520"/>
        <c:axId val="1845916064"/>
      </c:barChart>
      <c:catAx>
        <c:axId val="184591552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6064"/>
        <c:crosses val="autoZero"/>
        <c:auto val="1"/>
        <c:lblAlgn val="ctr"/>
        <c:lblOffset val="100"/>
        <c:noMultiLvlLbl val="0"/>
      </c:catAx>
      <c:valAx>
        <c:axId val="1845916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5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2</c:v>
                </c:pt>
                <c:pt idx="19">
                  <c:v>0</c:v>
                </c:pt>
                <c:pt idx="20">
                  <c:v>5</c:v>
                </c:pt>
                <c:pt idx="21">
                  <c:v>4</c:v>
                </c:pt>
              </c:numCache>
            </c:numRef>
          </c:val>
          <c:smooth val="0"/>
          <c:extLst>
            <c:ext xmlns:c16="http://schemas.microsoft.com/office/drawing/2014/chart" uri="{C3380CC4-5D6E-409C-BE32-E72D297353CC}">
              <c16:uniqueId val="{00000000-F6C5-4C9E-9E35-3F689544CE2F}"/>
            </c:ext>
          </c:extLst>
        </c:ser>
        <c:ser>
          <c:idx val="1"/>
          <c:order val="1"/>
          <c:tx>
            <c:strRef>
              <c:f>國科會計畫件數金額趨勢圖!$A$4</c:f>
              <c:strCache>
                <c:ptCount val="1"/>
                <c:pt idx="0">
                  <c:v>大專生參與研究計畫</c:v>
                </c:pt>
              </c:strCache>
            </c:strRef>
          </c:tx>
          <c:spPr>
            <a:solidFill>
              <a:schemeClr val="accent2"/>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45</c:v>
                </c:pt>
              </c:numCache>
            </c:numRef>
          </c:val>
          <c:smooth val="0"/>
          <c:extLst>
            <c:ext xmlns:c16="http://schemas.microsoft.com/office/drawing/2014/chart" uri="{C3380CC4-5D6E-409C-BE32-E72D297353CC}">
              <c16:uniqueId val="{00000001-F6C5-4C9E-9E35-3F689544CE2F}"/>
            </c:ext>
          </c:extLst>
        </c:ser>
        <c:ser>
          <c:idx val="2"/>
          <c:order val="2"/>
          <c:tx>
            <c:strRef>
              <c:f>國科會計畫件數金額趨勢圖!$A$5</c:f>
              <c:strCache>
                <c:ptCount val="1"/>
                <c:pt idx="0">
                  <c:v>專題研究計畫</c:v>
                </c:pt>
              </c:strCache>
            </c:strRef>
          </c:tx>
          <c:spPr>
            <a:solidFill>
              <a:schemeClr val="accent3"/>
            </a:solidFill>
            <a:ln>
              <a:noFill/>
            </a:ln>
            <a:effectLst/>
            <a:sp3d/>
          </c:spPr>
          <c:cat>
            <c:numRef>
              <c:f>國科會計畫件數金額趨勢圖!$B$2:$W$2</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72</c:v>
                </c:pt>
                <c:pt idx="19">
                  <c:v>88</c:v>
                </c:pt>
                <c:pt idx="20">
                  <c:v>92</c:v>
                </c:pt>
                <c:pt idx="21">
                  <c:v>71</c:v>
                </c:pt>
              </c:numCache>
            </c:numRef>
          </c:val>
          <c:smooth val="0"/>
          <c:extLst>
            <c:ext xmlns:c16="http://schemas.microsoft.com/office/drawing/2014/chart" uri="{C3380CC4-5D6E-409C-BE32-E72D297353CC}">
              <c16:uniqueId val="{00000002-F6C5-4C9E-9E35-3F689544CE2F}"/>
            </c:ext>
          </c:extLst>
        </c:ser>
        <c:dLbls>
          <c:showLegendKey val="0"/>
          <c:showVal val="0"/>
          <c:showCatName val="0"/>
          <c:showSerName val="0"/>
          <c:showPercent val="0"/>
          <c:showBubbleSize val="0"/>
        </c:dLbls>
        <c:axId val="1845917696"/>
        <c:axId val="1845920416"/>
        <c:axId val="1825637136"/>
      </c:line3DChart>
      <c:catAx>
        <c:axId val="18459176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20416"/>
        <c:crosses val="autoZero"/>
        <c:auto val="1"/>
        <c:lblAlgn val="ctr"/>
        <c:lblOffset val="100"/>
        <c:noMultiLvlLbl val="0"/>
      </c:catAx>
      <c:valAx>
        <c:axId val="1845920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7696"/>
        <c:crosses val="autoZero"/>
        <c:crossBetween val="between"/>
      </c:valAx>
      <c:serAx>
        <c:axId val="1825637136"/>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20416"/>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歷年職級分佈!$A$46</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歷年職級分佈!$B$45:$T$45</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歷年職級分佈!$B$46:$T$46</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0.22028985507246376</c:v>
                </c:pt>
              </c:numCache>
            </c:numRef>
          </c:val>
          <c:smooth val="0"/>
          <c:extLst>
            <c:ext xmlns:c16="http://schemas.microsoft.com/office/drawing/2014/chart" uri="{C3380CC4-5D6E-409C-BE32-E72D297353CC}">
              <c16:uniqueId val="{00000000-2959-4D5A-AE28-C5F87B697FB2}"/>
            </c:ext>
          </c:extLst>
        </c:ser>
        <c:dLbls>
          <c:showLegendKey val="0"/>
          <c:showVal val="0"/>
          <c:showCatName val="0"/>
          <c:showSerName val="0"/>
          <c:showPercent val="0"/>
          <c:showBubbleSize val="0"/>
        </c:dLbls>
        <c:marker val="1"/>
        <c:smooth val="0"/>
        <c:axId val="1845918784"/>
        <c:axId val="1845918240"/>
      </c:lineChart>
      <c:catAx>
        <c:axId val="184591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8240"/>
        <c:crosses val="autoZero"/>
        <c:auto val="1"/>
        <c:lblAlgn val="ctr"/>
        <c:lblOffset val="100"/>
        <c:noMultiLvlLbl val="0"/>
      </c:catAx>
      <c:valAx>
        <c:axId val="1845918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845918784"/>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歷年職級分佈!$A$3:$A$24</c:f>
              <c:numCache>
                <c:formatCode>General</c:formatCod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114</c:v>
                </c:pt>
              </c:numCache>
            </c:numRef>
          </c:val>
          <c:extLst>
            <c:ext xmlns:c16="http://schemas.microsoft.com/office/drawing/2014/chart" uri="{C3380CC4-5D6E-409C-BE32-E72D297353CC}">
              <c16:uniqueId val="{00000000-9D96-4008-BAA2-54887097D047}"/>
            </c:ext>
          </c:extLst>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歷年職級分佈!$B$3:$B$24</c:f>
              <c:numCache>
                <c:formatCode>0_);[Red]\(0\)</c:formatCode>
                <c:ptCount val="22"/>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9D96-4008-BAA2-54887097D047}"/>
            </c:ext>
          </c:extLst>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歷年職級分佈!$C$3:$C$24</c:f>
              <c:numCache>
                <c:formatCode>0_);[Red]\(0\)</c:formatCode>
                <c:ptCount val="22"/>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pt idx="20">
                  <c:v>22</c:v>
                </c:pt>
                <c:pt idx="21">
                  <c:v>15</c:v>
                </c:pt>
              </c:numCache>
            </c:numRef>
          </c:val>
          <c:extLst>
            <c:ext xmlns:c16="http://schemas.microsoft.com/office/drawing/2014/chart" uri="{C3380CC4-5D6E-409C-BE32-E72D297353CC}">
              <c16:uniqueId val="{00000002-9D96-4008-BAA2-54887097D047}"/>
            </c:ext>
          </c:extLst>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歷年職級分佈!$D$3:$D$24</c:f>
              <c:numCache>
                <c:formatCode>0_);[Red]\(0\)</c:formatCode>
                <c:ptCount val="22"/>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pt idx="20">
                  <c:v>35</c:v>
                </c:pt>
                <c:pt idx="21">
                  <c:v>29</c:v>
                </c:pt>
              </c:numCache>
            </c:numRef>
          </c:val>
          <c:extLst>
            <c:ext xmlns:c16="http://schemas.microsoft.com/office/drawing/2014/chart" uri="{C3380CC4-5D6E-409C-BE32-E72D297353CC}">
              <c16:uniqueId val="{00000003-9D96-4008-BAA2-54887097D047}"/>
            </c:ext>
          </c:extLst>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歷年職級分佈!$E$3:$E$24</c:f>
              <c:numCache>
                <c:formatCode>0_);[Red]\(0\)</c:formatCode>
                <c:ptCount val="22"/>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pt idx="20">
                  <c:v>40</c:v>
                </c:pt>
                <c:pt idx="21">
                  <c:v>31</c:v>
                </c:pt>
              </c:numCache>
            </c:numRef>
          </c:val>
          <c:extLst>
            <c:ext xmlns:c16="http://schemas.microsoft.com/office/drawing/2014/chart" uri="{C3380CC4-5D6E-409C-BE32-E72D297353CC}">
              <c16:uniqueId val="{00000004-9D96-4008-BAA2-54887097D047}"/>
            </c:ext>
          </c:extLst>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歷年職級分佈!$F$3:$F$24</c:f>
              <c:numCache>
                <c:formatCode>0_);[Red]\(0\)</c:formatCode>
                <c:ptCount val="22"/>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pt idx="20">
                  <c:v>97</c:v>
                </c:pt>
                <c:pt idx="21">
                  <c:v>75</c:v>
                </c:pt>
              </c:numCache>
            </c:numRef>
          </c:val>
          <c:extLst>
            <c:ext xmlns:c16="http://schemas.microsoft.com/office/drawing/2014/chart" uri="{C3380CC4-5D6E-409C-BE32-E72D297353CC}">
              <c16:uniqueId val="{00000005-9D96-4008-BAA2-54887097D047}"/>
            </c:ext>
          </c:extLst>
        </c:ser>
        <c:dLbls>
          <c:showLegendKey val="0"/>
          <c:showVal val="0"/>
          <c:showCatName val="0"/>
          <c:showSerName val="0"/>
          <c:showPercent val="0"/>
          <c:showBubbleSize val="0"/>
        </c:dLbls>
        <c:gapWidth val="80"/>
        <c:overlap val="25"/>
        <c:axId val="1840907728"/>
        <c:axId val="1840908816"/>
      </c:barChart>
      <c:catAx>
        <c:axId val="1840907728"/>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1840908816"/>
        <c:crosses val="autoZero"/>
        <c:auto val="1"/>
        <c:lblAlgn val="ctr"/>
        <c:lblOffset val="100"/>
        <c:noMultiLvlLbl val="0"/>
      </c:catAx>
      <c:valAx>
        <c:axId val="1840908816"/>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184090772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a:extLst>
            <a:ext uri="{FF2B5EF4-FFF2-40B4-BE49-F238E27FC236}">
              <a16:creationId xmlns:a16="http://schemas.microsoft.com/office/drawing/2014/main" id="{00000000-0008-0000-0100-000004000000}"/>
            </a:ext>
          </a:extLst>
        </xdr:cNvPr>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24</xdr:col>
      <xdr:colOff>0</xdr:colOff>
      <xdr:row>61</xdr:row>
      <xdr:rowOff>9525</xdr:rowOff>
    </xdr:to>
    <xdr:graphicFrame macro="">
      <xdr:nvGraphicFramePr>
        <xdr:cNvPr id="2" name="圖表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24</xdr:col>
      <xdr:colOff>0</xdr:colOff>
      <xdr:row>27</xdr:row>
      <xdr:rowOff>9525</xdr:rowOff>
    </xdr:to>
    <xdr:graphicFrame macro="">
      <xdr:nvGraphicFramePr>
        <xdr:cNvPr id="3" name="圖表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9525</xdr:rowOff>
    </xdr:from>
    <xdr:to>
      <xdr:col>20</xdr:col>
      <xdr:colOff>342900</xdr:colOff>
      <xdr:row>62</xdr:row>
      <xdr:rowOff>0</xdr:rowOff>
    </xdr:to>
    <xdr:graphicFrame macro="">
      <xdr:nvGraphicFramePr>
        <xdr:cNvPr id="3815465" name="圖表 6">
          <a:extLst>
            <a:ext uri="{FF2B5EF4-FFF2-40B4-BE49-F238E27FC236}">
              <a16:creationId xmlns:a16="http://schemas.microsoft.com/office/drawing/2014/main" id="{00000000-0008-0000-0200-000029383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9525</xdr:rowOff>
    </xdr:from>
    <xdr:to>
      <xdr:col>10</xdr:col>
      <xdr:colOff>685799</xdr:colOff>
      <xdr:row>43</xdr:row>
      <xdr:rowOff>180975</xdr:rowOff>
    </xdr:to>
    <xdr:graphicFrame macro="">
      <xdr:nvGraphicFramePr>
        <xdr:cNvPr id="5" name="圖表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pageSetUpPr fitToPage="1"/>
  </sheetPr>
  <dimension ref="A1:IV1385"/>
  <sheetViews>
    <sheetView tabSelected="1" topLeftCell="F1" zoomScale="85" zoomScaleNormal="85" workbookViewId="0">
      <pane ySplit="1" topLeftCell="A1281" activePane="bottomLeft" state="frozen"/>
      <selection pane="bottomLeft" activeCell="I1195" sqref="I1195"/>
    </sheetView>
  </sheetViews>
  <sheetFormatPr defaultColWidth="8.875" defaultRowHeight="16.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6" style="206" customWidth="1"/>
    <col min="13" max="13" width="11.125" style="96" bestFit="1" customWidth="1"/>
    <col min="14" max="15" width="9.5" style="96" bestFit="1" customWidth="1"/>
    <col min="16" max="16384" width="8.875" style="96"/>
  </cols>
  <sheetData>
    <row r="1" spans="1:12" s="205" customFormat="1" ht="33" customHeight="1">
      <c r="A1" s="173" t="s">
        <v>402</v>
      </c>
      <c r="B1" s="173" t="s">
        <v>2323</v>
      </c>
      <c r="C1" s="173" t="s">
        <v>2237</v>
      </c>
      <c r="D1" s="173" t="s">
        <v>2324</v>
      </c>
      <c r="E1" s="173" t="s">
        <v>3864</v>
      </c>
      <c r="F1" s="173" t="s">
        <v>2325</v>
      </c>
      <c r="G1" s="173" t="s">
        <v>2326</v>
      </c>
      <c r="H1" s="173" t="s">
        <v>5378</v>
      </c>
      <c r="I1" s="174" t="s">
        <v>2368</v>
      </c>
      <c r="J1" s="173" t="s">
        <v>4932</v>
      </c>
      <c r="K1" s="173"/>
      <c r="L1" s="173" t="s">
        <v>3474</v>
      </c>
    </row>
    <row r="2" spans="1:12" s="12" customFormat="1" ht="16.5" customHeight="1">
      <c r="A2" s="10">
        <v>93</v>
      </c>
      <c r="B2" s="97">
        <v>1</v>
      </c>
      <c r="C2" s="98" t="s">
        <v>404</v>
      </c>
      <c r="D2" s="99" t="s">
        <v>165</v>
      </c>
      <c r="E2" s="100" t="s">
        <v>898</v>
      </c>
      <c r="F2" s="230" t="s">
        <v>629</v>
      </c>
      <c r="G2" s="258" t="s">
        <v>515</v>
      </c>
      <c r="H2" s="257" t="s">
        <v>530</v>
      </c>
      <c r="I2" s="101"/>
      <c r="J2" s="102"/>
      <c r="K2" s="11"/>
      <c r="L2" s="204"/>
    </row>
    <row r="3" spans="1:12" s="12" customFormat="1" ht="16.5" customHeight="1">
      <c r="A3" s="10">
        <v>93</v>
      </c>
      <c r="B3" s="7">
        <v>2</v>
      </c>
      <c r="C3" s="5" t="s">
        <v>405</v>
      </c>
      <c r="D3" s="13" t="s">
        <v>165</v>
      </c>
      <c r="E3" s="48" t="s">
        <v>898</v>
      </c>
      <c r="F3" s="231" t="s">
        <v>630</v>
      </c>
      <c r="G3" s="9" t="s">
        <v>515</v>
      </c>
      <c r="H3" s="10" t="s">
        <v>531</v>
      </c>
      <c r="I3" s="16"/>
      <c r="J3" s="11"/>
      <c r="K3" s="11"/>
      <c r="L3" s="200"/>
    </row>
    <row r="4" spans="1:12" s="12" customFormat="1" ht="16.5" customHeight="1">
      <c r="A4" s="10">
        <v>93</v>
      </c>
      <c r="B4" s="7">
        <v>3</v>
      </c>
      <c r="C4" s="5" t="s">
        <v>406</v>
      </c>
      <c r="D4" s="13" t="s">
        <v>166</v>
      </c>
      <c r="E4" s="48" t="s">
        <v>898</v>
      </c>
      <c r="F4" s="231" t="s">
        <v>631</v>
      </c>
      <c r="G4" s="9" t="s">
        <v>515</v>
      </c>
      <c r="H4" s="10" t="s">
        <v>532</v>
      </c>
      <c r="I4" s="16"/>
      <c r="J4" s="11"/>
      <c r="K4" s="11"/>
      <c r="L4" s="200"/>
    </row>
    <row r="5" spans="1:12" s="12" customFormat="1" ht="16.5" customHeight="1">
      <c r="A5" s="10">
        <v>93</v>
      </c>
      <c r="B5" s="7">
        <v>4</v>
      </c>
      <c r="C5" s="5" t="s">
        <v>407</v>
      </c>
      <c r="D5" s="13" t="s">
        <v>167</v>
      </c>
      <c r="E5" s="48" t="s">
        <v>899</v>
      </c>
      <c r="F5" s="231" t="s">
        <v>632</v>
      </c>
      <c r="G5" s="9" t="s">
        <v>515</v>
      </c>
      <c r="H5" s="10" t="s">
        <v>533</v>
      </c>
      <c r="I5" s="16"/>
      <c r="J5" s="11"/>
      <c r="K5" s="11"/>
      <c r="L5" s="200"/>
    </row>
    <row r="6" spans="1:12" s="12" customFormat="1" ht="16.5" customHeight="1">
      <c r="A6" s="10">
        <v>93</v>
      </c>
      <c r="B6" s="7">
        <v>5</v>
      </c>
      <c r="C6" s="5" t="s">
        <v>408</v>
      </c>
      <c r="D6" s="13" t="s">
        <v>167</v>
      </c>
      <c r="E6" s="48" t="s">
        <v>898</v>
      </c>
      <c r="F6" s="231" t="s">
        <v>633</v>
      </c>
      <c r="G6" s="9" t="s">
        <v>534</v>
      </c>
      <c r="H6" s="10" t="s">
        <v>535</v>
      </c>
      <c r="I6" s="16"/>
      <c r="J6" s="11"/>
      <c r="K6" s="11"/>
      <c r="L6" s="200"/>
    </row>
    <row r="7" spans="1:12" s="12" customFormat="1" ht="16.5" customHeight="1">
      <c r="A7" s="10">
        <v>93</v>
      </c>
      <c r="B7" s="7">
        <v>6</v>
      </c>
      <c r="C7" s="5" t="s">
        <v>408</v>
      </c>
      <c r="D7" s="13" t="s">
        <v>167</v>
      </c>
      <c r="E7" s="48" t="s">
        <v>898</v>
      </c>
      <c r="F7" s="231" t="s">
        <v>634</v>
      </c>
      <c r="G7" s="9" t="s">
        <v>515</v>
      </c>
      <c r="H7" s="10" t="s">
        <v>536</v>
      </c>
      <c r="I7" s="16"/>
      <c r="J7" s="11"/>
      <c r="K7" s="11"/>
      <c r="L7" s="200"/>
    </row>
    <row r="8" spans="1:12" s="12" customFormat="1" ht="16.5" customHeight="1">
      <c r="A8" s="10">
        <v>93</v>
      </c>
      <c r="B8" s="7">
        <v>7</v>
      </c>
      <c r="C8" s="5" t="s">
        <v>409</v>
      </c>
      <c r="D8" s="13" t="s">
        <v>168</v>
      </c>
      <c r="E8" s="48" t="s">
        <v>900</v>
      </c>
      <c r="F8" s="231" t="s">
        <v>635</v>
      </c>
      <c r="G8" s="55" t="s">
        <v>597</v>
      </c>
      <c r="H8" s="10" t="s">
        <v>537</v>
      </c>
      <c r="I8" s="16"/>
      <c r="J8" s="11"/>
      <c r="K8" s="11"/>
      <c r="L8" s="200"/>
    </row>
    <row r="9" spans="1:12" s="12" customFormat="1" ht="16.5" customHeight="1">
      <c r="A9" s="10">
        <v>93</v>
      </c>
      <c r="B9" s="7">
        <v>8</v>
      </c>
      <c r="C9" s="5" t="s">
        <v>244</v>
      </c>
      <c r="D9" s="13" t="s">
        <v>168</v>
      </c>
      <c r="E9" s="48" t="s">
        <v>898</v>
      </c>
      <c r="F9" s="231" t="s">
        <v>718</v>
      </c>
      <c r="G9" s="9" t="s">
        <v>515</v>
      </c>
      <c r="H9" s="10" t="s">
        <v>538</v>
      </c>
      <c r="I9" s="16"/>
      <c r="J9" s="11"/>
      <c r="K9" s="11"/>
      <c r="L9" s="200"/>
    </row>
    <row r="10" spans="1:12" s="12" customFormat="1" ht="16.5" customHeight="1">
      <c r="A10" s="10">
        <v>93</v>
      </c>
      <c r="B10" s="7">
        <v>9</v>
      </c>
      <c r="C10" s="5" t="s">
        <v>410</v>
      </c>
      <c r="D10" s="13" t="s">
        <v>168</v>
      </c>
      <c r="E10" s="48" t="s">
        <v>900</v>
      </c>
      <c r="F10" s="231" t="s">
        <v>719</v>
      </c>
      <c r="G10" s="55" t="s">
        <v>597</v>
      </c>
      <c r="H10" s="10" t="s">
        <v>539</v>
      </c>
      <c r="I10" s="16"/>
      <c r="J10" s="11"/>
      <c r="K10" s="11"/>
      <c r="L10" s="200"/>
    </row>
    <row r="11" spans="1:12" s="12" customFormat="1" ht="16.5" customHeight="1">
      <c r="A11" s="10">
        <v>93</v>
      </c>
      <c r="B11" s="7">
        <v>10</v>
      </c>
      <c r="C11" s="5" t="s">
        <v>249</v>
      </c>
      <c r="D11" s="13" t="s">
        <v>285</v>
      </c>
      <c r="E11" s="48" t="s">
        <v>898</v>
      </c>
      <c r="F11" s="231" t="s">
        <v>720</v>
      </c>
      <c r="G11" s="9" t="s">
        <v>515</v>
      </c>
      <c r="H11" s="10" t="s">
        <v>540</v>
      </c>
      <c r="I11" s="16"/>
      <c r="J11" s="11"/>
      <c r="K11" s="11"/>
      <c r="L11" s="200"/>
    </row>
    <row r="12" spans="1:12" s="12" customFormat="1" ht="16.5" customHeight="1">
      <c r="A12" s="10">
        <v>93</v>
      </c>
      <c r="B12" s="7">
        <v>11</v>
      </c>
      <c r="C12" s="5" t="s">
        <v>245</v>
      </c>
      <c r="D12" s="13" t="s">
        <v>285</v>
      </c>
      <c r="E12" s="48" t="s">
        <v>900</v>
      </c>
      <c r="F12" s="231" t="s">
        <v>721</v>
      </c>
      <c r="G12" s="9" t="s">
        <v>515</v>
      </c>
      <c r="H12" s="10" t="s">
        <v>541</v>
      </c>
      <c r="I12" s="16"/>
      <c r="J12" s="11"/>
      <c r="K12" s="11"/>
      <c r="L12" s="200"/>
    </row>
    <row r="13" spans="1:12" s="12" customFormat="1" ht="16.5" customHeight="1">
      <c r="A13" s="10">
        <v>93</v>
      </c>
      <c r="B13" s="7">
        <v>12</v>
      </c>
      <c r="C13" s="5" t="s">
        <v>245</v>
      </c>
      <c r="D13" s="13" t="s">
        <v>285</v>
      </c>
      <c r="E13" s="48" t="s">
        <v>900</v>
      </c>
      <c r="F13" s="231" t="s">
        <v>722</v>
      </c>
      <c r="G13" s="55" t="s">
        <v>598</v>
      </c>
      <c r="H13" s="10" t="s">
        <v>596</v>
      </c>
      <c r="I13" s="29"/>
      <c r="J13" s="11"/>
      <c r="K13" s="11"/>
      <c r="L13" s="200"/>
    </row>
    <row r="14" spans="1:12" s="12" customFormat="1" ht="16.5" customHeight="1">
      <c r="A14" s="10">
        <v>93</v>
      </c>
      <c r="B14" s="7">
        <v>13</v>
      </c>
      <c r="C14" s="5" t="s">
        <v>411</v>
      </c>
      <c r="D14" s="13" t="s">
        <v>286</v>
      </c>
      <c r="E14" s="48" t="s">
        <v>898</v>
      </c>
      <c r="F14" s="231" t="s">
        <v>723</v>
      </c>
      <c r="G14" s="55" t="s">
        <v>597</v>
      </c>
      <c r="H14" s="10" t="s">
        <v>542</v>
      </c>
      <c r="I14" s="16"/>
      <c r="J14" s="11"/>
      <c r="K14" s="11"/>
      <c r="L14" s="200"/>
    </row>
    <row r="15" spans="1:12" s="12" customFormat="1" ht="16.5" customHeight="1">
      <c r="A15" s="10">
        <v>93</v>
      </c>
      <c r="B15" s="7">
        <v>14</v>
      </c>
      <c r="C15" s="5" t="s">
        <v>412</v>
      </c>
      <c r="D15" s="13" t="s">
        <v>286</v>
      </c>
      <c r="E15" s="48" t="s">
        <v>899</v>
      </c>
      <c r="F15" s="231" t="s">
        <v>724</v>
      </c>
      <c r="G15" s="9" t="s">
        <v>515</v>
      </c>
      <c r="H15" s="10" t="s">
        <v>543</v>
      </c>
      <c r="I15" s="16"/>
      <c r="J15" s="11"/>
      <c r="K15" s="11"/>
      <c r="L15" s="200"/>
    </row>
    <row r="16" spans="1:12" s="12" customFormat="1" ht="16.5" customHeight="1">
      <c r="A16" s="10">
        <v>93</v>
      </c>
      <c r="B16" s="7">
        <v>15</v>
      </c>
      <c r="C16" s="5" t="s">
        <v>413</v>
      </c>
      <c r="D16" s="13" t="s">
        <v>286</v>
      </c>
      <c r="E16" s="48" t="s">
        <v>898</v>
      </c>
      <c r="F16" s="231" t="s">
        <v>725</v>
      </c>
      <c r="G16" s="9" t="s">
        <v>515</v>
      </c>
      <c r="H16" s="10" t="s">
        <v>544</v>
      </c>
      <c r="I16" s="16"/>
      <c r="J16" s="11"/>
      <c r="K16" s="11"/>
      <c r="L16" s="200"/>
    </row>
    <row r="17" spans="1:12" s="12" customFormat="1" ht="16.5" customHeight="1">
      <c r="A17" s="10">
        <v>93</v>
      </c>
      <c r="B17" s="7">
        <v>16</v>
      </c>
      <c r="C17" s="5" t="s">
        <v>414</v>
      </c>
      <c r="D17" s="13" t="s">
        <v>286</v>
      </c>
      <c r="E17" s="48" t="s">
        <v>898</v>
      </c>
      <c r="F17" s="231" t="s">
        <v>726</v>
      </c>
      <c r="G17" s="9" t="s">
        <v>515</v>
      </c>
      <c r="H17" s="10" t="s">
        <v>545</v>
      </c>
      <c r="I17" s="16"/>
      <c r="J17" s="11"/>
      <c r="K17" s="11"/>
      <c r="L17" s="200"/>
    </row>
    <row r="18" spans="1:12" s="12" customFormat="1" ht="16.5" customHeight="1">
      <c r="A18" s="10">
        <v>93</v>
      </c>
      <c r="B18" s="7">
        <v>17</v>
      </c>
      <c r="C18" s="5" t="s">
        <v>415</v>
      </c>
      <c r="D18" s="13" t="s">
        <v>287</v>
      </c>
      <c r="E18" s="48" t="s">
        <v>898</v>
      </c>
      <c r="F18" s="231" t="s">
        <v>727</v>
      </c>
      <c r="G18" s="9" t="s">
        <v>515</v>
      </c>
      <c r="H18" s="10" t="s">
        <v>527</v>
      </c>
      <c r="I18" s="16"/>
      <c r="J18" s="11"/>
      <c r="K18" s="11"/>
      <c r="L18" s="200"/>
    </row>
    <row r="19" spans="1:12" s="12" customFormat="1" ht="16.5" customHeight="1">
      <c r="A19" s="10">
        <v>93</v>
      </c>
      <c r="B19" s="7">
        <v>18</v>
      </c>
      <c r="C19" s="5" t="s">
        <v>416</v>
      </c>
      <c r="D19" s="13" t="s">
        <v>287</v>
      </c>
      <c r="E19" s="48" t="s">
        <v>899</v>
      </c>
      <c r="F19" s="231" t="s">
        <v>728</v>
      </c>
      <c r="G19" s="9" t="s">
        <v>515</v>
      </c>
      <c r="H19" s="10" t="s">
        <v>528</v>
      </c>
      <c r="I19" s="16"/>
      <c r="J19" s="11"/>
      <c r="K19" s="11"/>
      <c r="L19" s="200"/>
    </row>
    <row r="20" spans="1:12" s="12" customFormat="1" ht="16.5" customHeight="1">
      <c r="A20" s="10">
        <v>93</v>
      </c>
      <c r="B20" s="7">
        <v>19</v>
      </c>
      <c r="C20" s="5" t="s">
        <v>338</v>
      </c>
      <c r="D20" s="13" t="s">
        <v>288</v>
      </c>
      <c r="E20" s="48" t="s">
        <v>898</v>
      </c>
      <c r="F20" s="231" t="s">
        <v>729</v>
      </c>
      <c r="G20" s="9" t="s">
        <v>515</v>
      </c>
      <c r="H20" s="10" t="s">
        <v>529</v>
      </c>
      <c r="I20" s="16"/>
      <c r="J20" s="11"/>
      <c r="K20" s="11"/>
      <c r="L20" s="200"/>
    </row>
    <row r="21" spans="1:12" s="12" customFormat="1" ht="16.5" customHeight="1">
      <c r="A21" s="10">
        <v>93</v>
      </c>
      <c r="B21" s="7">
        <v>20</v>
      </c>
      <c r="C21" s="5" t="s">
        <v>343</v>
      </c>
      <c r="D21" s="13" t="s">
        <v>288</v>
      </c>
      <c r="E21" s="48" t="s">
        <v>898</v>
      </c>
      <c r="F21" s="231" t="s">
        <v>730</v>
      </c>
      <c r="G21" s="9" t="s">
        <v>515</v>
      </c>
      <c r="H21" s="10" t="s">
        <v>522</v>
      </c>
      <c r="I21" s="16"/>
      <c r="J21" s="54" t="s">
        <v>3715</v>
      </c>
      <c r="K21" s="11"/>
      <c r="L21" s="200"/>
    </row>
    <row r="22" spans="1:12" s="12" customFormat="1" ht="16.5" customHeight="1">
      <c r="A22" s="10">
        <v>93</v>
      </c>
      <c r="B22" s="7">
        <v>21</v>
      </c>
      <c r="C22" s="5" t="s">
        <v>343</v>
      </c>
      <c r="D22" s="13" t="s">
        <v>288</v>
      </c>
      <c r="E22" s="48" t="s">
        <v>898</v>
      </c>
      <c r="F22" s="231" t="s">
        <v>731</v>
      </c>
      <c r="G22" s="9" t="s">
        <v>515</v>
      </c>
      <c r="H22" s="10" t="s">
        <v>523</v>
      </c>
      <c r="I22" s="16"/>
      <c r="J22" s="54" t="s">
        <v>3716</v>
      </c>
      <c r="K22" s="11"/>
      <c r="L22" s="200"/>
    </row>
    <row r="23" spans="1:12" s="12" customFormat="1" ht="16.5" customHeight="1">
      <c r="A23" s="10">
        <v>93</v>
      </c>
      <c r="B23" s="7">
        <v>22</v>
      </c>
      <c r="C23" s="5" t="s">
        <v>417</v>
      </c>
      <c r="D23" s="13" t="s">
        <v>288</v>
      </c>
      <c r="E23" s="48" t="s">
        <v>899</v>
      </c>
      <c r="F23" s="231" t="s">
        <v>732</v>
      </c>
      <c r="G23" s="9" t="s">
        <v>515</v>
      </c>
      <c r="H23" s="10" t="s">
        <v>524</v>
      </c>
      <c r="I23" s="16"/>
      <c r="J23" s="11"/>
      <c r="K23" s="11"/>
      <c r="L23" s="200"/>
    </row>
    <row r="24" spans="1:12" s="12" customFormat="1" ht="16.5" customHeight="1">
      <c r="A24" s="10">
        <v>93</v>
      </c>
      <c r="B24" s="7">
        <v>23</v>
      </c>
      <c r="C24" s="5" t="s">
        <v>418</v>
      </c>
      <c r="D24" s="13" t="s">
        <v>289</v>
      </c>
      <c r="E24" s="48" t="s">
        <v>898</v>
      </c>
      <c r="F24" s="231" t="s">
        <v>733</v>
      </c>
      <c r="G24" s="9" t="s">
        <v>515</v>
      </c>
      <c r="H24" s="10" t="s">
        <v>526</v>
      </c>
      <c r="I24" s="16"/>
      <c r="J24" s="11"/>
      <c r="K24" s="11"/>
      <c r="L24" s="200"/>
    </row>
    <row r="25" spans="1:12" s="12" customFormat="1" ht="16.5" customHeight="1">
      <c r="A25" s="10">
        <v>93</v>
      </c>
      <c r="B25" s="7">
        <v>24</v>
      </c>
      <c r="C25" s="5" t="s">
        <v>419</v>
      </c>
      <c r="D25" s="13" t="s">
        <v>290</v>
      </c>
      <c r="E25" s="48" t="s">
        <v>901</v>
      </c>
      <c r="F25" s="231" t="s">
        <v>734</v>
      </c>
      <c r="G25" s="9" t="s">
        <v>515</v>
      </c>
      <c r="H25" s="10" t="s">
        <v>525</v>
      </c>
      <c r="I25" s="16"/>
      <c r="J25" s="11"/>
      <c r="K25" s="11"/>
      <c r="L25" s="200"/>
    </row>
    <row r="26" spans="1:12" s="12" customFormat="1" ht="16.5" customHeight="1">
      <c r="A26" s="10">
        <v>93</v>
      </c>
      <c r="B26" s="7">
        <v>25</v>
      </c>
      <c r="C26" s="5" t="s">
        <v>420</v>
      </c>
      <c r="D26" s="13" t="s">
        <v>291</v>
      </c>
      <c r="E26" s="48" t="s">
        <v>900</v>
      </c>
      <c r="F26" s="231" t="s">
        <v>735</v>
      </c>
      <c r="G26" s="9" t="s">
        <v>515</v>
      </c>
      <c r="H26" s="10" t="s">
        <v>521</v>
      </c>
      <c r="I26" s="16"/>
      <c r="J26" s="11"/>
      <c r="K26" s="11"/>
      <c r="L26" s="200"/>
    </row>
    <row r="27" spans="1:12" s="12" customFormat="1" ht="16.5" customHeight="1">
      <c r="A27" s="10">
        <v>93</v>
      </c>
      <c r="B27" s="7">
        <v>26</v>
      </c>
      <c r="C27" s="5" t="s">
        <v>421</v>
      </c>
      <c r="D27" s="13" t="s">
        <v>292</v>
      </c>
      <c r="E27" s="48" t="s">
        <v>900</v>
      </c>
      <c r="F27" s="231" t="s">
        <v>736</v>
      </c>
      <c r="G27" s="9" t="s">
        <v>515</v>
      </c>
      <c r="H27" s="10" t="s">
        <v>518</v>
      </c>
      <c r="I27" s="16"/>
      <c r="J27" s="11"/>
      <c r="K27" s="11"/>
      <c r="L27" s="200"/>
    </row>
    <row r="28" spans="1:12" s="12" customFormat="1" ht="16.5" customHeight="1">
      <c r="A28" s="10">
        <v>93</v>
      </c>
      <c r="B28" s="7">
        <v>27</v>
      </c>
      <c r="C28" s="5" t="s">
        <v>422</v>
      </c>
      <c r="D28" s="13" t="s">
        <v>292</v>
      </c>
      <c r="E28" s="48" t="s">
        <v>899</v>
      </c>
      <c r="F28" s="231" t="s">
        <v>737</v>
      </c>
      <c r="G28" s="9" t="s">
        <v>515</v>
      </c>
      <c r="H28" s="10" t="s">
        <v>520</v>
      </c>
      <c r="I28" s="16"/>
      <c r="J28" s="11"/>
      <c r="K28" s="11"/>
      <c r="L28" s="200"/>
    </row>
    <row r="29" spans="1:12" s="12" customFormat="1" ht="16.5" customHeight="1">
      <c r="A29" s="10">
        <v>93</v>
      </c>
      <c r="B29" s="7">
        <v>28</v>
      </c>
      <c r="C29" s="5" t="s">
        <v>423</v>
      </c>
      <c r="D29" s="13" t="s">
        <v>293</v>
      </c>
      <c r="E29" s="48" t="s">
        <v>898</v>
      </c>
      <c r="F29" s="231" t="s">
        <v>738</v>
      </c>
      <c r="G29" s="9" t="s">
        <v>515</v>
      </c>
      <c r="H29" s="10" t="s">
        <v>519</v>
      </c>
      <c r="I29" s="16"/>
      <c r="J29" s="11"/>
      <c r="K29" s="11"/>
      <c r="L29" s="200"/>
    </row>
    <row r="30" spans="1:12" s="12" customFormat="1" ht="16.5" customHeight="1">
      <c r="A30" s="10">
        <v>93</v>
      </c>
      <c r="B30" s="7">
        <v>29</v>
      </c>
      <c r="C30" s="5" t="s">
        <v>424</v>
      </c>
      <c r="D30" s="13" t="s">
        <v>293</v>
      </c>
      <c r="E30" s="48" t="s">
        <v>898</v>
      </c>
      <c r="F30" s="231" t="s">
        <v>739</v>
      </c>
      <c r="G30" s="9" t="s">
        <v>515</v>
      </c>
      <c r="H30" s="10" t="s">
        <v>517</v>
      </c>
      <c r="I30" s="16"/>
      <c r="J30" s="11"/>
      <c r="K30" s="11"/>
      <c r="L30" s="200"/>
    </row>
    <row r="31" spans="1:12" s="12" customFormat="1" ht="16.5" customHeight="1">
      <c r="A31" s="10">
        <v>93</v>
      </c>
      <c r="B31" s="7">
        <v>30</v>
      </c>
      <c r="C31" s="5" t="s">
        <v>425</v>
      </c>
      <c r="D31" s="13" t="s">
        <v>293</v>
      </c>
      <c r="E31" s="48" t="s">
        <v>898</v>
      </c>
      <c r="F31" s="231" t="s">
        <v>740</v>
      </c>
      <c r="G31" s="9" t="s">
        <v>515</v>
      </c>
      <c r="H31" s="10" t="s">
        <v>516</v>
      </c>
      <c r="I31" s="16"/>
      <c r="J31" s="11"/>
      <c r="K31" s="11"/>
      <c r="L31" s="200"/>
    </row>
    <row r="32" spans="1:12" s="12" customFormat="1" ht="16.5" customHeight="1">
      <c r="A32" s="10">
        <v>94</v>
      </c>
      <c r="B32" s="7">
        <v>1</v>
      </c>
      <c r="C32" s="80" t="s">
        <v>453</v>
      </c>
      <c r="D32" s="13" t="s">
        <v>168</v>
      </c>
      <c r="E32" s="48" t="s">
        <v>900</v>
      </c>
      <c r="F32" s="231" t="s">
        <v>3712</v>
      </c>
      <c r="G32" s="9" t="s">
        <v>488</v>
      </c>
      <c r="H32" s="10" t="s">
        <v>508</v>
      </c>
      <c r="I32" s="16"/>
      <c r="J32" s="11"/>
      <c r="K32" s="11"/>
      <c r="L32" s="200"/>
    </row>
    <row r="33" spans="1:12" s="12" customFormat="1" ht="16.5" customHeight="1">
      <c r="A33" s="10">
        <v>94</v>
      </c>
      <c r="B33" s="7">
        <v>2</v>
      </c>
      <c r="C33" s="80" t="s">
        <v>454</v>
      </c>
      <c r="D33" s="13" t="s">
        <v>168</v>
      </c>
      <c r="E33" s="48" t="s">
        <v>900</v>
      </c>
      <c r="F33" s="231" t="s">
        <v>741</v>
      </c>
      <c r="G33" s="9" t="s">
        <v>488</v>
      </c>
      <c r="H33" s="10" t="s">
        <v>506</v>
      </c>
      <c r="I33" s="16"/>
      <c r="J33" s="11"/>
      <c r="K33" s="11"/>
      <c r="L33" s="200"/>
    </row>
    <row r="34" spans="1:12" s="12" customFormat="1" ht="16.5" customHeight="1">
      <c r="A34" s="10">
        <v>94</v>
      </c>
      <c r="B34" s="7">
        <v>3</v>
      </c>
      <c r="C34" s="80" t="s">
        <v>455</v>
      </c>
      <c r="D34" s="13" t="s">
        <v>168</v>
      </c>
      <c r="E34" s="48" t="s">
        <v>898</v>
      </c>
      <c r="F34" s="231" t="s">
        <v>742</v>
      </c>
      <c r="G34" s="9" t="s">
        <v>488</v>
      </c>
      <c r="H34" s="10" t="s">
        <v>505</v>
      </c>
      <c r="I34" s="16"/>
      <c r="J34" s="11"/>
      <c r="K34" s="11"/>
      <c r="L34" s="200"/>
    </row>
    <row r="35" spans="1:12" s="12" customFormat="1" ht="16.5" customHeight="1">
      <c r="A35" s="10">
        <v>94</v>
      </c>
      <c r="B35" s="7">
        <v>4</v>
      </c>
      <c r="C35" s="144" t="s">
        <v>456</v>
      </c>
      <c r="D35" s="13" t="s">
        <v>289</v>
      </c>
      <c r="E35" s="48" t="s">
        <v>898</v>
      </c>
      <c r="F35" s="231" t="s">
        <v>743</v>
      </c>
      <c r="G35" s="55" t="s">
        <v>599</v>
      </c>
      <c r="H35" s="54" t="s">
        <v>600</v>
      </c>
      <c r="I35" s="26"/>
      <c r="J35" s="11"/>
      <c r="K35" s="11"/>
      <c r="L35" s="200"/>
    </row>
    <row r="36" spans="1:12" s="12" customFormat="1" ht="16.5" customHeight="1">
      <c r="A36" s="10">
        <v>94</v>
      </c>
      <c r="B36" s="7">
        <v>5</v>
      </c>
      <c r="C36" s="144" t="s">
        <v>457</v>
      </c>
      <c r="D36" s="13" t="s">
        <v>165</v>
      </c>
      <c r="E36" s="48" t="s">
        <v>898</v>
      </c>
      <c r="F36" s="231" t="s">
        <v>744</v>
      </c>
      <c r="G36" s="9" t="s">
        <v>488</v>
      </c>
      <c r="H36" s="10" t="s">
        <v>514</v>
      </c>
      <c r="I36" s="16"/>
      <c r="J36" s="11"/>
      <c r="K36" s="11"/>
      <c r="L36" s="200"/>
    </row>
    <row r="37" spans="1:12" s="12" customFormat="1" ht="16.5" customHeight="1">
      <c r="A37" s="10">
        <v>94</v>
      </c>
      <c r="B37" s="7">
        <v>6</v>
      </c>
      <c r="C37" s="144" t="s">
        <v>458</v>
      </c>
      <c r="D37" s="13" t="s">
        <v>293</v>
      </c>
      <c r="E37" s="48" t="s">
        <v>898</v>
      </c>
      <c r="F37" s="231" t="s">
        <v>745</v>
      </c>
      <c r="G37" s="9" t="s">
        <v>602</v>
      </c>
      <c r="H37" s="10" t="s">
        <v>603</v>
      </c>
      <c r="I37" s="16"/>
      <c r="J37" s="11"/>
      <c r="K37" s="11"/>
      <c r="L37" s="200"/>
    </row>
    <row r="38" spans="1:12" s="12" customFormat="1" ht="16.5" customHeight="1">
      <c r="A38" s="10">
        <v>94</v>
      </c>
      <c r="B38" s="7">
        <v>7</v>
      </c>
      <c r="C38" s="144" t="s">
        <v>459</v>
      </c>
      <c r="D38" s="13" t="s">
        <v>293</v>
      </c>
      <c r="E38" s="48" t="s">
        <v>898</v>
      </c>
      <c r="F38" s="231" t="s">
        <v>746</v>
      </c>
      <c r="G38" s="9" t="s">
        <v>602</v>
      </c>
      <c r="H38" s="10" t="s">
        <v>601</v>
      </c>
      <c r="I38" s="264"/>
      <c r="J38" s="11"/>
      <c r="K38" s="11"/>
      <c r="L38" s="200"/>
    </row>
    <row r="39" spans="1:12" s="12" customFormat="1" ht="16.5" customHeight="1">
      <c r="A39" s="10">
        <v>94</v>
      </c>
      <c r="B39" s="7">
        <v>8</v>
      </c>
      <c r="C39" s="144" t="s">
        <v>460</v>
      </c>
      <c r="D39" s="13" t="s">
        <v>286</v>
      </c>
      <c r="E39" s="48" t="s">
        <v>900</v>
      </c>
      <c r="F39" s="231" t="s">
        <v>747</v>
      </c>
      <c r="G39" s="9" t="s">
        <v>488</v>
      </c>
      <c r="H39" s="10" t="s">
        <v>498</v>
      </c>
      <c r="I39" s="16"/>
      <c r="J39" s="11"/>
      <c r="K39" s="11"/>
      <c r="L39" s="200"/>
    </row>
    <row r="40" spans="1:12" s="12" customFormat="1" ht="16.5" customHeight="1">
      <c r="A40" s="10">
        <v>94</v>
      </c>
      <c r="B40" s="7">
        <v>9</v>
      </c>
      <c r="C40" s="144" t="s">
        <v>461</v>
      </c>
      <c r="D40" s="13" t="s">
        <v>286</v>
      </c>
      <c r="E40" s="48" t="s">
        <v>899</v>
      </c>
      <c r="F40" s="231" t="s">
        <v>748</v>
      </c>
      <c r="G40" s="9" t="s">
        <v>488</v>
      </c>
      <c r="H40" s="10" t="s">
        <v>496</v>
      </c>
      <c r="I40" s="16"/>
      <c r="J40" s="11"/>
      <c r="K40" s="11"/>
      <c r="L40" s="200"/>
    </row>
    <row r="41" spans="1:12" s="12" customFormat="1" ht="16.5" customHeight="1">
      <c r="A41" s="10">
        <v>94</v>
      </c>
      <c r="B41" s="7">
        <v>10</v>
      </c>
      <c r="C41" s="144" t="s">
        <v>462</v>
      </c>
      <c r="D41" s="13" t="s">
        <v>286</v>
      </c>
      <c r="E41" s="48" t="s">
        <v>898</v>
      </c>
      <c r="F41" s="231" t="s">
        <v>749</v>
      </c>
      <c r="G41" s="9" t="s">
        <v>488</v>
      </c>
      <c r="H41" s="10" t="s">
        <v>499</v>
      </c>
      <c r="I41" s="16"/>
      <c r="J41" s="11"/>
      <c r="K41" s="11"/>
      <c r="L41" s="200"/>
    </row>
    <row r="42" spans="1:12" s="12" customFormat="1" ht="16.5" customHeight="1">
      <c r="A42" s="10">
        <v>94</v>
      </c>
      <c r="B42" s="7">
        <v>11</v>
      </c>
      <c r="C42" s="144" t="s">
        <v>463</v>
      </c>
      <c r="D42" s="13" t="s">
        <v>286</v>
      </c>
      <c r="E42" s="48" t="s">
        <v>899</v>
      </c>
      <c r="F42" s="231" t="s">
        <v>750</v>
      </c>
      <c r="G42" s="9" t="s">
        <v>602</v>
      </c>
      <c r="H42" s="10" t="s">
        <v>604</v>
      </c>
      <c r="I42" s="16"/>
      <c r="J42" s="11"/>
      <c r="K42" s="11"/>
      <c r="L42" s="200"/>
    </row>
    <row r="43" spans="1:12" s="12" customFormat="1" ht="16.5" customHeight="1">
      <c r="A43" s="10">
        <v>94</v>
      </c>
      <c r="B43" s="7">
        <v>12</v>
      </c>
      <c r="C43" s="144" t="s">
        <v>464</v>
      </c>
      <c r="D43" s="13" t="s">
        <v>169</v>
      </c>
      <c r="E43" s="48" t="s">
        <v>898</v>
      </c>
      <c r="F43" s="231" t="s">
        <v>751</v>
      </c>
      <c r="G43" s="9" t="s">
        <v>488</v>
      </c>
      <c r="H43" s="10" t="s">
        <v>511</v>
      </c>
      <c r="I43" s="16"/>
      <c r="J43" s="11"/>
      <c r="K43" s="11"/>
      <c r="L43" s="200"/>
    </row>
    <row r="44" spans="1:12" s="12" customFormat="1" ht="16.5" customHeight="1">
      <c r="A44" s="10">
        <v>94</v>
      </c>
      <c r="B44" s="7">
        <v>13</v>
      </c>
      <c r="C44" s="144" t="s">
        <v>465</v>
      </c>
      <c r="D44" s="13" t="s">
        <v>167</v>
      </c>
      <c r="E44" s="48" t="s">
        <v>899</v>
      </c>
      <c r="F44" s="231" t="s">
        <v>752</v>
      </c>
      <c r="G44" s="9" t="s">
        <v>488</v>
      </c>
      <c r="H44" s="10" t="s">
        <v>513</v>
      </c>
      <c r="I44" s="16"/>
      <c r="J44" s="11"/>
      <c r="K44" s="11"/>
      <c r="L44" s="200"/>
    </row>
    <row r="45" spans="1:12" s="12" customFormat="1" ht="16.5" customHeight="1">
      <c r="A45" s="10">
        <v>94</v>
      </c>
      <c r="B45" s="7">
        <v>14</v>
      </c>
      <c r="C45" s="144" t="s">
        <v>466</v>
      </c>
      <c r="D45" s="13" t="s">
        <v>167</v>
      </c>
      <c r="E45" s="48" t="s">
        <v>898</v>
      </c>
      <c r="F45" s="231" t="s">
        <v>753</v>
      </c>
      <c r="G45" s="9" t="s">
        <v>488</v>
      </c>
      <c r="H45" s="10" t="s">
        <v>512</v>
      </c>
      <c r="I45" s="16"/>
      <c r="J45" s="11"/>
      <c r="K45" s="11"/>
      <c r="L45" s="200"/>
    </row>
    <row r="46" spans="1:12" s="12" customFormat="1" ht="16.5" customHeight="1">
      <c r="A46" s="10">
        <v>94</v>
      </c>
      <c r="B46" s="7">
        <v>15</v>
      </c>
      <c r="C46" s="144" t="s">
        <v>467</v>
      </c>
      <c r="D46" s="13" t="s">
        <v>285</v>
      </c>
      <c r="E46" s="48" t="s">
        <v>898</v>
      </c>
      <c r="F46" s="231" t="s">
        <v>754</v>
      </c>
      <c r="G46" s="9" t="s">
        <v>488</v>
      </c>
      <c r="H46" s="10" t="s">
        <v>490</v>
      </c>
      <c r="I46" s="16"/>
      <c r="J46" s="11"/>
      <c r="K46" s="11"/>
      <c r="L46" s="200"/>
    </row>
    <row r="47" spans="1:12" s="12" customFormat="1" ht="16.5" customHeight="1">
      <c r="A47" s="10">
        <v>94</v>
      </c>
      <c r="B47" s="7">
        <v>16</v>
      </c>
      <c r="C47" s="144" t="s">
        <v>468</v>
      </c>
      <c r="D47" s="13" t="s">
        <v>285</v>
      </c>
      <c r="E47" s="48" t="s">
        <v>898</v>
      </c>
      <c r="F47" s="231" t="s">
        <v>755</v>
      </c>
      <c r="G47" s="9" t="s">
        <v>488</v>
      </c>
      <c r="H47" s="10" t="s">
        <v>489</v>
      </c>
      <c r="I47" s="16"/>
      <c r="J47" s="11"/>
      <c r="K47" s="11"/>
      <c r="L47" s="200"/>
    </row>
    <row r="48" spans="1:12" s="12" customFormat="1" ht="16.5" customHeight="1">
      <c r="A48" s="10">
        <v>94</v>
      </c>
      <c r="B48" s="7">
        <v>17</v>
      </c>
      <c r="C48" s="144" t="s">
        <v>469</v>
      </c>
      <c r="D48" s="13" t="s">
        <v>293</v>
      </c>
      <c r="E48" s="48" t="s">
        <v>899</v>
      </c>
      <c r="F48" s="231" t="s">
        <v>756</v>
      </c>
      <c r="G48" s="9" t="s">
        <v>602</v>
      </c>
      <c r="H48" s="10" t="s">
        <v>605</v>
      </c>
      <c r="I48" s="16"/>
      <c r="J48" s="11"/>
      <c r="K48" s="11"/>
      <c r="L48" s="200"/>
    </row>
    <row r="49" spans="1:12" s="12" customFormat="1" ht="16.5" customHeight="1">
      <c r="A49" s="10">
        <v>94</v>
      </c>
      <c r="B49" s="7">
        <v>18</v>
      </c>
      <c r="C49" s="144" t="s">
        <v>470</v>
      </c>
      <c r="D49" s="13" t="s">
        <v>291</v>
      </c>
      <c r="E49" s="48" t="s">
        <v>898</v>
      </c>
      <c r="F49" s="231" t="s">
        <v>757</v>
      </c>
      <c r="G49" s="9" t="s">
        <v>602</v>
      </c>
      <c r="H49" s="10" t="s">
        <v>606</v>
      </c>
      <c r="I49" s="16"/>
      <c r="J49" s="11"/>
      <c r="K49" s="11"/>
      <c r="L49" s="200"/>
    </row>
    <row r="50" spans="1:12" s="12" customFormat="1" ht="16.5" customHeight="1">
      <c r="A50" s="10">
        <v>94</v>
      </c>
      <c r="B50" s="7">
        <v>19</v>
      </c>
      <c r="C50" s="144" t="s">
        <v>471</v>
      </c>
      <c r="D50" s="13" t="s">
        <v>291</v>
      </c>
      <c r="E50" s="48" t="s">
        <v>900</v>
      </c>
      <c r="F50" s="231" t="s">
        <v>758</v>
      </c>
      <c r="G50" s="9" t="s">
        <v>602</v>
      </c>
      <c r="H50" s="10" t="s">
        <v>607</v>
      </c>
      <c r="I50" s="16"/>
      <c r="J50" s="11"/>
      <c r="K50" s="11"/>
      <c r="L50" s="200"/>
    </row>
    <row r="51" spans="1:12" s="12" customFormat="1" ht="16.5" customHeight="1">
      <c r="A51" s="10">
        <v>94</v>
      </c>
      <c r="B51" s="7">
        <v>20</v>
      </c>
      <c r="C51" s="7" t="s">
        <v>244</v>
      </c>
      <c r="D51" s="13" t="s">
        <v>294</v>
      </c>
      <c r="E51" s="48" t="s">
        <v>898</v>
      </c>
      <c r="F51" s="231" t="s">
        <v>759</v>
      </c>
      <c r="G51" s="9" t="s">
        <v>488</v>
      </c>
      <c r="H51" s="10" t="s">
        <v>507</v>
      </c>
      <c r="I51" s="16"/>
      <c r="J51" s="11"/>
      <c r="K51" s="11"/>
      <c r="L51" s="200"/>
    </row>
    <row r="52" spans="1:12" s="12" customFormat="1" ht="16.5" customHeight="1">
      <c r="A52" s="10">
        <v>94</v>
      </c>
      <c r="B52" s="7">
        <v>21</v>
      </c>
      <c r="C52" s="144" t="s">
        <v>472</v>
      </c>
      <c r="D52" s="13" t="s">
        <v>292</v>
      </c>
      <c r="E52" s="48" t="s">
        <v>899</v>
      </c>
      <c r="F52" s="231" t="s">
        <v>760</v>
      </c>
      <c r="G52" s="9" t="s">
        <v>488</v>
      </c>
      <c r="H52" s="10" t="s">
        <v>609</v>
      </c>
      <c r="I52" s="167"/>
      <c r="J52" s="11"/>
      <c r="K52" s="11"/>
      <c r="L52" s="200"/>
    </row>
    <row r="53" spans="1:12" s="12" customFormat="1" ht="16.5" customHeight="1">
      <c r="A53" s="10">
        <v>94</v>
      </c>
      <c r="B53" s="7">
        <v>22</v>
      </c>
      <c r="C53" s="144" t="s">
        <v>473</v>
      </c>
      <c r="D53" s="13" t="s">
        <v>285</v>
      </c>
      <c r="E53" s="48" t="s">
        <v>900</v>
      </c>
      <c r="F53" s="231" t="s">
        <v>761</v>
      </c>
      <c r="G53" s="9" t="s">
        <v>488</v>
      </c>
      <c r="H53" s="10" t="s">
        <v>491</v>
      </c>
      <c r="I53" s="16"/>
      <c r="J53" s="11"/>
      <c r="K53" s="11"/>
      <c r="L53" s="200"/>
    </row>
    <row r="54" spans="1:12" s="12" customFormat="1" ht="16.5" customHeight="1">
      <c r="A54" s="10">
        <v>94</v>
      </c>
      <c r="B54" s="7">
        <v>23</v>
      </c>
      <c r="C54" s="144" t="s">
        <v>474</v>
      </c>
      <c r="D54" s="13" t="s">
        <v>285</v>
      </c>
      <c r="E54" s="48" t="s">
        <v>898</v>
      </c>
      <c r="F54" s="231" t="s">
        <v>762</v>
      </c>
      <c r="G54" s="9" t="s">
        <v>488</v>
      </c>
      <c r="H54" s="10" t="s">
        <v>494</v>
      </c>
      <c r="I54" s="16"/>
      <c r="J54" s="11"/>
      <c r="K54" s="11"/>
      <c r="L54" s="200"/>
    </row>
    <row r="55" spans="1:12" s="12" customFormat="1" ht="16.5" customHeight="1">
      <c r="A55" s="10">
        <v>94</v>
      </c>
      <c r="B55" s="7">
        <v>24</v>
      </c>
      <c r="C55" s="144" t="s">
        <v>475</v>
      </c>
      <c r="D55" s="13" t="s">
        <v>285</v>
      </c>
      <c r="E55" s="48" t="s">
        <v>898</v>
      </c>
      <c r="F55" s="231" t="s">
        <v>763</v>
      </c>
      <c r="G55" s="9" t="s">
        <v>492</v>
      </c>
      <c r="H55" s="10" t="s">
        <v>493</v>
      </c>
      <c r="I55" s="16"/>
      <c r="J55" s="11"/>
      <c r="K55" s="11"/>
      <c r="L55" s="200"/>
    </row>
    <row r="56" spans="1:12" s="12" customFormat="1" ht="16.5" customHeight="1">
      <c r="A56" s="10">
        <v>94</v>
      </c>
      <c r="B56" s="7">
        <v>25</v>
      </c>
      <c r="C56" s="144" t="s">
        <v>476</v>
      </c>
      <c r="D56" s="13" t="s">
        <v>288</v>
      </c>
      <c r="E56" s="48" t="s">
        <v>900</v>
      </c>
      <c r="F56" s="231" t="s">
        <v>764</v>
      </c>
      <c r="G56" s="9" t="s">
        <v>488</v>
      </c>
      <c r="H56" s="10" t="s">
        <v>502</v>
      </c>
      <c r="I56" s="16"/>
      <c r="J56" s="54" t="s">
        <v>3717</v>
      </c>
      <c r="K56" s="11"/>
      <c r="L56" s="200"/>
    </row>
    <row r="57" spans="1:12" s="12" customFormat="1" ht="16.5" customHeight="1">
      <c r="A57" s="10">
        <v>94</v>
      </c>
      <c r="B57" s="7">
        <v>26</v>
      </c>
      <c r="C57" s="144" t="s">
        <v>476</v>
      </c>
      <c r="D57" s="13" t="s">
        <v>288</v>
      </c>
      <c r="E57" s="48" t="s">
        <v>900</v>
      </c>
      <c r="F57" s="231" t="s">
        <v>765</v>
      </c>
      <c r="G57" s="9" t="s">
        <v>488</v>
      </c>
      <c r="H57" s="10" t="s">
        <v>503</v>
      </c>
      <c r="I57" s="16"/>
      <c r="J57" s="54" t="s">
        <v>3718</v>
      </c>
      <c r="K57" s="11"/>
      <c r="L57" s="200"/>
    </row>
    <row r="58" spans="1:12" s="12" customFormat="1" ht="16.5" customHeight="1">
      <c r="A58" s="10">
        <v>94</v>
      </c>
      <c r="B58" s="7">
        <v>27</v>
      </c>
      <c r="C58" s="144" t="s">
        <v>477</v>
      </c>
      <c r="D58" s="13" t="s">
        <v>288</v>
      </c>
      <c r="E58" s="48" t="s">
        <v>899</v>
      </c>
      <c r="F58" s="265" t="s">
        <v>483</v>
      </c>
      <c r="G58" s="9" t="s">
        <v>602</v>
      </c>
      <c r="H58" s="10" t="s">
        <v>608</v>
      </c>
      <c r="I58" s="16"/>
      <c r="J58" s="11"/>
      <c r="K58" s="11"/>
      <c r="L58" s="200"/>
    </row>
    <row r="59" spans="1:12" s="12" customFormat="1" ht="16.5" customHeight="1">
      <c r="A59" s="10">
        <v>94</v>
      </c>
      <c r="B59" s="7">
        <v>28</v>
      </c>
      <c r="C59" s="80" t="s">
        <v>478</v>
      </c>
      <c r="D59" s="13" t="s">
        <v>295</v>
      </c>
      <c r="E59" s="48" t="s">
        <v>899</v>
      </c>
      <c r="F59" s="231" t="s">
        <v>766</v>
      </c>
      <c r="G59" s="9" t="s">
        <v>488</v>
      </c>
      <c r="H59" s="10" t="s">
        <v>504</v>
      </c>
      <c r="I59" s="16"/>
      <c r="J59" s="11"/>
      <c r="K59" s="11"/>
      <c r="L59" s="200"/>
    </row>
    <row r="60" spans="1:12" s="12" customFormat="1" ht="16.5" customHeight="1">
      <c r="A60" s="10">
        <v>94</v>
      </c>
      <c r="B60" s="7">
        <v>29</v>
      </c>
      <c r="C60" s="144" t="s">
        <v>479</v>
      </c>
      <c r="D60" s="13" t="s">
        <v>296</v>
      </c>
      <c r="E60" s="48" t="s">
        <v>898</v>
      </c>
      <c r="F60" s="231" t="s">
        <v>767</v>
      </c>
      <c r="G60" s="9" t="s">
        <v>500</v>
      </c>
      <c r="H60" s="10" t="s">
        <v>501</v>
      </c>
      <c r="I60" s="16"/>
      <c r="J60" s="11"/>
      <c r="K60" s="11"/>
      <c r="L60" s="200"/>
    </row>
    <row r="61" spans="1:12" s="12" customFormat="1" ht="16.5" customHeight="1">
      <c r="A61" s="10">
        <v>94</v>
      </c>
      <c r="B61" s="7">
        <v>30</v>
      </c>
      <c r="C61" s="144" t="s">
        <v>480</v>
      </c>
      <c r="D61" s="13" t="s">
        <v>296</v>
      </c>
      <c r="E61" s="48" t="s">
        <v>898</v>
      </c>
      <c r="F61" s="231" t="s">
        <v>768</v>
      </c>
      <c r="G61" s="9" t="s">
        <v>488</v>
      </c>
      <c r="H61" s="10" t="s">
        <v>497</v>
      </c>
      <c r="I61" s="16"/>
      <c r="J61" s="11"/>
      <c r="K61" s="11"/>
      <c r="L61" s="200"/>
    </row>
    <row r="62" spans="1:12" s="12" customFormat="1" ht="16.5" customHeight="1">
      <c r="A62" s="10">
        <v>94</v>
      </c>
      <c r="B62" s="7">
        <v>31</v>
      </c>
      <c r="C62" s="144" t="s">
        <v>481</v>
      </c>
      <c r="D62" s="13" t="s">
        <v>297</v>
      </c>
      <c r="E62" s="48" t="s">
        <v>899</v>
      </c>
      <c r="F62" s="231" t="s">
        <v>769</v>
      </c>
      <c r="G62" s="9" t="s">
        <v>488</v>
      </c>
      <c r="H62" s="10" t="s">
        <v>495</v>
      </c>
      <c r="I62" s="16"/>
      <c r="J62" s="11"/>
      <c r="K62" s="11"/>
      <c r="L62" s="200"/>
    </row>
    <row r="63" spans="1:12" s="12" customFormat="1" ht="16.5" customHeight="1">
      <c r="A63" s="10">
        <v>94</v>
      </c>
      <c r="B63" s="7">
        <v>32</v>
      </c>
      <c r="C63" s="7" t="s">
        <v>246</v>
      </c>
      <c r="D63" s="13" t="s">
        <v>298</v>
      </c>
      <c r="E63" s="48" t="s">
        <v>898</v>
      </c>
      <c r="F63" s="231" t="s">
        <v>770</v>
      </c>
      <c r="G63" s="9" t="s">
        <v>610</v>
      </c>
      <c r="H63" s="10" t="s">
        <v>611</v>
      </c>
      <c r="I63" s="16"/>
      <c r="J63" s="11"/>
      <c r="K63" s="11"/>
      <c r="L63" s="200"/>
    </row>
    <row r="64" spans="1:12" s="12" customFormat="1" ht="16.5" customHeight="1">
      <c r="A64" s="10">
        <v>94</v>
      </c>
      <c r="B64" s="7">
        <v>33</v>
      </c>
      <c r="C64" s="5" t="s">
        <v>247</v>
      </c>
      <c r="D64" s="13" t="s">
        <v>287</v>
      </c>
      <c r="E64" s="48" t="s">
        <v>898</v>
      </c>
      <c r="F64" s="231" t="s">
        <v>771</v>
      </c>
      <c r="G64" s="9" t="s">
        <v>612</v>
      </c>
      <c r="H64" s="10" t="s">
        <v>613</v>
      </c>
      <c r="I64" s="16"/>
      <c r="J64" s="11"/>
      <c r="K64" s="11"/>
      <c r="L64" s="200"/>
    </row>
    <row r="65" spans="1:12" s="12" customFormat="1" ht="16.5" customHeight="1">
      <c r="A65" s="10">
        <v>94</v>
      </c>
      <c r="B65" s="7">
        <v>34</v>
      </c>
      <c r="C65" s="5" t="s">
        <v>248</v>
      </c>
      <c r="D65" s="13" t="s">
        <v>167</v>
      </c>
      <c r="E65" s="48" t="s">
        <v>901</v>
      </c>
      <c r="F65" s="231" t="s">
        <v>772</v>
      </c>
      <c r="G65" s="9" t="s">
        <v>509</v>
      </c>
      <c r="H65" s="10" t="s">
        <v>510</v>
      </c>
      <c r="I65" s="16"/>
      <c r="J65" s="11"/>
      <c r="K65" s="11"/>
      <c r="L65" s="200"/>
    </row>
    <row r="66" spans="1:12" s="12" customFormat="1" ht="16.5" customHeight="1">
      <c r="A66" s="10">
        <v>94</v>
      </c>
      <c r="B66" s="7">
        <v>35</v>
      </c>
      <c r="C66" s="5" t="s">
        <v>249</v>
      </c>
      <c r="D66" s="15" t="s">
        <v>175</v>
      </c>
      <c r="E66" s="27" t="s">
        <v>898</v>
      </c>
      <c r="F66" s="231" t="s">
        <v>773</v>
      </c>
      <c r="G66" s="55" t="s">
        <v>880</v>
      </c>
      <c r="H66" s="10" t="s">
        <v>614</v>
      </c>
      <c r="I66" s="16"/>
      <c r="J66" s="11"/>
      <c r="K66" s="11"/>
      <c r="L66" s="200"/>
    </row>
    <row r="67" spans="1:12" s="12" customFormat="1" ht="16.5" customHeight="1">
      <c r="A67" s="10">
        <v>95</v>
      </c>
      <c r="B67" s="7">
        <v>1</v>
      </c>
      <c r="C67" s="14" t="s">
        <v>250</v>
      </c>
      <c r="D67" s="15" t="s">
        <v>299</v>
      </c>
      <c r="E67" s="27" t="s">
        <v>899</v>
      </c>
      <c r="F67" s="232" t="s">
        <v>774</v>
      </c>
      <c r="G67" s="5" t="s">
        <v>3819</v>
      </c>
      <c r="H67" s="10" t="s">
        <v>615</v>
      </c>
      <c r="I67" s="30"/>
      <c r="J67" s="11"/>
      <c r="K67" s="11"/>
      <c r="L67" s="200"/>
    </row>
    <row r="68" spans="1:12" s="12" customFormat="1" ht="16.5" customHeight="1">
      <c r="A68" s="10">
        <v>95</v>
      </c>
      <c r="B68" s="7">
        <v>2</v>
      </c>
      <c r="C68" s="14" t="s">
        <v>251</v>
      </c>
      <c r="D68" s="15" t="s">
        <v>300</v>
      </c>
      <c r="E68" s="27" t="s">
        <v>898</v>
      </c>
      <c r="F68" s="232" t="s">
        <v>775</v>
      </c>
      <c r="G68" s="5" t="s">
        <v>403</v>
      </c>
      <c r="H68" s="10" t="s">
        <v>554</v>
      </c>
      <c r="I68" s="31"/>
      <c r="J68" s="11"/>
      <c r="K68" s="11"/>
      <c r="L68" s="200"/>
    </row>
    <row r="69" spans="1:12" s="12" customFormat="1" ht="16.5" customHeight="1">
      <c r="A69" s="10">
        <v>95</v>
      </c>
      <c r="B69" s="7">
        <v>3</v>
      </c>
      <c r="C69" s="14" t="s">
        <v>426</v>
      </c>
      <c r="D69" s="15" t="s">
        <v>301</v>
      </c>
      <c r="E69" s="27" t="s">
        <v>900</v>
      </c>
      <c r="F69" s="232" t="s">
        <v>776</v>
      </c>
      <c r="G69" s="55" t="s">
        <v>555</v>
      </c>
      <c r="H69" s="10" t="s">
        <v>556</v>
      </c>
      <c r="I69" s="26"/>
      <c r="J69" s="11"/>
      <c r="K69" s="11"/>
      <c r="L69" s="200"/>
    </row>
    <row r="70" spans="1:12" s="12" customFormat="1" ht="16.5" customHeight="1">
      <c r="A70" s="10">
        <v>95</v>
      </c>
      <c r="B70" s="7">
        <v>4</v>
      </c>
      <c r="C70" s="5" t="s">
        <v>409</v>
      </c>
      <c r="D70" s="15" t="s">
        <v>302</v>
      </c>
      <c r="E70" s="27" t="s">
        <v>900</v>
      </c>
      <c r="F70" s="232" t="s">
        <v>777</v>
      </c>
      <c r="G70" s="55" t="s">
        <v>555</v>
      </c>
      <c r="H70" s="10" t="s">
        <v>557</v>
      </c>
      <c r="I70" s="26"/>
      <c r="J70" s="11"/>
      <c r="K70" s="11"/>
      <c r="L70" s="200"/>
    </row>
    <row r="71" spans="1:12" s="12" customFormat="1" ht="16.5" customHeight="1">
      <c r="A71" s="10">
        <v>95</v>
      </c>
      <c r="B71" s="7">
        <v>5</v>
      </c>
      <c r="C71" s="24" t="s">
        <v>279</v>
      </c>
      <c r="D71" s="27" t="s">
        <v>616</v>
      </c>
      <c r="E71" s="27" t="s">
        <v>900</v>
      </c>
      <c r="F71" s="233" t="s">
        <v>778</v>
      </c>
      <c r="G71" s="55" t="s">
        <v>617</v>
      </c>
      <c r="H71" s="10" t="s">
        <v>618</v>
      </c>
      <c r="I71" s="26"/>
      <c r="J71" s="11"/>
      <c r="K71" s="11"/>
      <c r="L71" s="200"/>
    </row>
    <row r="72" spans="1:12" s="12" customFormat="1" ht="16.5" customHeight="1">
      <c r="A72" s="10">
        <v>95</v>
      </c>
      <c r="B72" s="7">
        <v>6</v>
      </c>
      <c r="C72" s="14" t="s">
        <v>427</v>
      </c>
      <c r="D72" s="15" t="s">
        <v>303</v>
      </c>
      <c r="E72" s="27" t="s">
        <v>898</v>
      </c>
      <c r="F72" s="232" t="s">
        <v>779</v>
      </c>
      <c r="G72" s="55" t="s">
        <v>555</v>
      </c>
      <c r="H72" s="10" t="s">
        <v>558</v>
      </c>
      <c r="I72" s="26"/>
      <c r="J72" s="11"/>
      <c r="K72" s="11"/>
      <c r="L72" s="200"/>
    </row>
    <row r="73" spans="1:12" s="12" customFormat="1" ht="16.5" customHeight="1">
      <c r="A73" s="10">
        <v>95</v>
      </c>
      <c r="B73" s="7">
        <v>7</v>
      </c>
      <c r="C73" s="14" t="s">
        <v>428</v>
      </c>
      <c r="D73" s="15" t="s">
        <v>170</v>
      </c>
      <c r="E73" s="27" t="s">
        <v>899</v>
      </c>
      <c r="F73" s="232" t="s">
        <v>780</v>
      </c>
      <c r="G73" s="55" t="s">
        <v>555</v>
      </c>
      <c r="H73" s="10" t="s">
        <v>584</v>
      </c>
      <c r="I73" s="26"/>
      <c r="J73" s="11"/>
      <c r="K73" s="11"/>
      <c r="L73" s="200"/>
    </row>
    <row r="74" spans="1:12" s="12" customFormat="1" ht="16.5" customHeight="1">
      <c r="A74" s="10">
        <v>95</v>
      </c>
      <c r="B74" s="7">
        <v>8</v>
      </c>
      <c r="C74" s="14" t="s">
        <v>429</v>
      </c>
      <c r="D74" s="15" t="s">
        <v>171</v>
      </c>
      <c r="E74" s="27" t="s">
        <v>898</v>
      </c>
      <c r="F74" s="232" t="s">
        <v>781</v>
      </c>
      <c r="G74" s="55" t="s">
        <v>555</v>
      </c>
      <c r="H74" s="10" t="s">
        <v>573</v>
      </c>
      <c r="I74" s="26"/>
      <c r="J74" s="11"/>
      <c r="K74" s="11"/>
      <c r="L74" s="200"/>
    </row>
    <row r="75" spans="1:12" s="12" customFormat="1" ht="16.5" customHeight="1">
      <c r="A75" s="10">
        <v>95</v>
      </c>
      <c r="B75" s="7">
        <v>9</v>
      </c>
      <c r="C75" s="14" t="s">
        <v>430</v>
      </c>
      <c r="D75" s="15" t="s">
        <v>304</v>
      </c>
      <c r="E75" s="27" t="s">
        <v>900</v>
      </c>
      <c r="F75" s="232" t="s">
        <v>782</v>
      </c>
      <c r="G75" s="55" t="s">
        <v>555</v>
      </c>
      <c r="H75" s="54" t="s">
        <v>574</v>
      </c>
      <c r="I75" s="26"/>
      <c r="J75" s="11"/>
      <c r="K75" s="11"/>
      <c r="L75" s="200"/>
    </row>
    <row r="76" spans="1:12" s="12" customFormat="1" ht="16.5" customHeight="1">
      <c r="A76" s="10">
        <v>95</v>
      </c>
      <c r="B76" s="7">
        <v>10</v>
      </c>
      <c r="C76" s="5" t="s">
        <v>325</v>
      </c>
      <c r="D76" s="6" t="s">
        <v>286</v>
      </c>
      <c r="E76" s="49" t="s">
        <v>898</v>
      </c>
      <c r="F76" s="231" t="s">
        <v>783</v>
      </c>
      <c r="G76" s="55" t="s">
        <v>555</v>
      </c>
      <c r="H76" s="54" t="s">
        <v>572</v>
      </c>
      <c r="I76" s="26"/>
      <c r="J76" s="11"/>
      <c r="K76" s="11"/>
      <c r="L76" s="200"/>
    </row>
    <row r="77" spans="1:12" s="12" customFormat="1" ht="16.5" customHeight="1">
      <c r="A77" s="10">
        <v>95</v>
      </c>
      <c r="B77" s="7">
        <v>11</v>
      </c>
      <c r="C77" s="14" t="s">
        <v>431</v>
      </c>
      <c r="D77" s="15" t="s">
        <v>171</v>
      </c>
      <c r="E77" s="27" t="s">
        <v>898</v>
      </c>
      <c r="F77" s="232" t="s">
        <v>784</v>
      </c>
      <c r="G77" s="55" t="s">
        <v>555</v>
      </c>
      <c r="H77" s="54" t="s">
        <v>570</v>
      </c>
      <c r="I77" s="26"/>
      <c r="J77" s="11"/>
      <c r="K77" s="11"/>
      <c r="L77" s="200"/>
    </row>
    <row r="78" spans="1:12" s="12" customFormat="1" ht="16.5" customHeight="1">
      <c r="A78" s="10">
        <v>95</v>
      </c>
      <c r="B78" s="7">
        <v>12</v>
      </c>
      <c r="C78" s="14" t="s">
        <v>432</v>
      </c>
      <c r="D78" s="15" t="s">
        <v>304</v>
      </c>
      <c r="E78" s="27" t="s">
        <v>899</v>
      </c>
      <c r="F78" s="232" t="s">
        <v>785</v>
      </c>
      <c r="G78" s="55" t="s">
        <v>555</v>
      </c>
      <c r="H78" s="54" t="s">
        <v>571</v>
      </c>
      <c r="I78" s="26"/>
      <c r="J78" s="11"/>
      <c r="K78" s="11"/>
      <c r="L78" s="200"/>
    </row>
    <row r="79" spans="1:12" s="12" customFormat="1" ht="16.5" customHeight="1">
      <c r="A79" s="10">
        <v>95</v>
      </c>
      <c r="B79" s="7">
        <v>13</v>
      </c>
      <c r="C79" s="14" t="s">
        <v>433</v>
      </c>
      <c r="D79" s="15" t="s">
        <v>172</v>
      </c>
      <c r="E79" s="27" t="s">
        <v>900</v>
      </c>
      <c r="F79" s="232" t="s">
        <v>786</v>
      </c>
      <c r="G79" s="55" t="s">
        <v>555</v>
      </c>
      <c r="H79" s="54" t="s">
        <v>586</v>
      </c>
      <c r="I79" s="26"/>
      <c r="J79" s="11"/>
      <c r="K79" s="11"/>
      <c r="L79" s="200"/>
    </row>
    <row r="80" spans="1:12" s="12" customFormat="1" ht="16.5" customHeight="1">
      <c r="A80" s="10">
        <v>95</v>
      </c>
      <c r="B80" s="7">
        <v>14</v>
      </c>
      <c r="C80" s="14" t="s">
        <v>434</v>
      </c>
      <c r="D80" s="15" t="s">
        <v>305</v>
      </c>
      <c r="E80" s="27" t="s">
        <v>898</v>
      </c>
      <c r="F80" s="232" t="s">
        <v>787</v>
      </c>
      <c r="G80" s="55" t="s">
        <v>555</v>
      </c>
      <c r="H80" s="54" t="s">
        <v>587</v>
      </c>
      <c r="I80" s="26"/>
      <c r="J80" s="11"/>
      <c r="K80" s="11"/>
      <c r="L80" s="200"/>
    </row>
    <row r="81" spans="1:12" s="12" customFormat="1" ht="16.5" customHeight="1">
      <c r="A81" s="10">
        <v>95</v>
      </c>
      <c r="B81" s="7">
        <v>15</v>
      </c>
      <c r="C81" s="14" t="s">
        <v>435</v>
      </c>
      <c r="D81" s="15" t="s">
        <v>306</v>
      </c>
      <c r="E81" s="27" t="s">
        <v>900</v>
      </c>
      <c r="F81" s="232" t="s">
        <v>788</v>
      </c>
      <c r="G81" s="55" t="s">
        <v>555</v>
      </c>
      <c r="H81" s="54" t="s">
        <v>585</v>
      </c>
      <c r="I81" s="26"/>
      <c r="J81" s="11"/>
      <c r="K81" s="11"/>
      <c r="L81" s="200"/>
    </row>
    <row r="82" spans="1:12" s="12" customFormat="1" ht="16.5" customHeight="1">
      <c r="A82" s="10">
        <v>95</v>
      </c>
      <c r="B82" s="7">
        <v>16</v>
      </c>
      <c r="C82" s="14" t="s">
        <v>436</v>
      </c>
      <c r="D82" s="3" t="s">
        <v>330</v>
      </c>
      <c r="E82" s="50" t="s">
        <v>899</v>
      </c>
      <c r="F82" s="232" t="s">
        <v>789</v>
      </c>
      <c r="G82" s="55" t="s">
        <v>555</v>
      </c>
      <c r="H82" s="54" t="s">
        <v>569</v>
      </c>
      <c r="I82" s="26"/>
      <c r="J82" s="11"/>
      <c r="K82" s="11"/>
      <c r="L82" s="200"/>
    </row>
    <row r="83" spans="1:12" s="12" customFormat="1" ht="16.5" customHeight="1">
      <c r="A83" s="10">
        <v>95</v>
      </c>
      <c r="B83" s="7">
        <v>17</v>
      </c>
      <c r="C83" s="14" t="s">
        <v>437</v>
      </c>
      <c r="D83" s="15" t="s">
        <v>307</v>
      </c>
      <c r="E83" s="27" t="s">
        <v>900</v>
      </c>
      <c r="F83" s="232" t="s">
        <v>790</v>
      </c>
      <c r="G83" s="55" t="s">
        <v>555</v>
      </c>
      <c r="H83" s="54" t="s">
        <v>580</v>
      </c>
      <c r="I83" s="26"/>
      <c r="J83" s="28"/>
      <c r="K83" s="11"/>
      <c r="L83" s="200"/>
    </row>
    <row r="84" spans="1:12" s="12" customFormat="1" ht="16.5" customHeight="1">
      <c r="A84" s="10">
        <v>95</v>
      </c>
      <c r="B84" s="7">
        <v>18</v>
      </c>
      <c r="C84" s="14" t="s">
        <v>438</v>
      </c>
      <c r="D84" s="15" t="s">
        <v>307</v>
      </c>
      <c r="E84" s="27" t="s">
        <v>900</v>
      </c>
      <c r="F84" s="232" t="s">
        <v>791</v>
      </c>
      <c r="G84" s="55" t="s">
        <v>555</v>
      </c>
      <c r="H84" s="54" t="s">
        <v>578</v>
      </c>
      <c r="I84" s="26"/>
      <c r="J84" s="54" t="s">
        <v>3719</v>
      </c>
      <c r="K84" s="11"/>
      <c r="L84" s="200"/>
    </row>
    <row r="85" spans="1:12" s="12" customFormat="1" ht="16.5" customHeight="1">
      <c r="A85" s="10">
        <v>95</v>
      </c>
      <c r="B85" s="7">
        <v>19</v>
      </c>
      <c r="C85" s="14" t="s">
        <v>439</v>
      </c>
      <c r="D85" s="15" t="s">
        <v>173</v>
      </c>
      <c r="E85" s="27" t="s">
        <v>898</v>
      </c>
      <c r="F85" s="232" t="s">
        <v>792</v>
      </c>
      <c r="G85" s="55" t="s">
        <v>555</v>
      </c>
      <c r="H85" s="54" t="s">
        <v>577</v>
      </c>
      <c r="I85" s="26"/>
      <c r="J85" s="54"/>
      <c r="K85" s="11"/>
      <c r="L85" s="200"/>
    </row>
    <row r="86" spans="1:12" s="12" customFormat="1" ht="16.5" customHeight="1">
      <c r="A86" s="10">
        <v>95</v>
      </c>
      <c r="B86" s="7">
        <v>20</v>
      </c>
      <c r="C86" s="24" t="s">
        <v>280</v>
      </c>
      <c r="D86" s="15" t="s">
        <v>307</v>
      </c>
      <c r="E86" s="27" t="s">
        <v>899</v>
      </c>
      <c r="F86" s="232" t="s">
        <v>793</v>
      </c>
      <c r="G86" s="55" t="s">
        <v>555</v>
      </c>
      <c r="H86" s="54" t="s">
        <v>579</v>
      </c>
      <c r="I86" s="26"/>
      <c r="J86" s="54" t="s">
        <v>3720</v>
      </c>
      <c r="K86" s="11"/>
      <c r="L86" s="200"/>
    </row>
    <row r="87" spans="1:12" s="12" customFormat="1" ht="16.5" customHeight="1">
      <c r="A87" s="10">
        <v>95</v>
      </c>
      <c r="B87" s="7">
        <v>21</v>
      </c>
      <c r="C87" s="14" t="s">
        <v>440</v>
      </c>
      <c r="D87" s="15" t="s">
        <v>174</v>
      </c>
      <c r="E87" s="27" t="s">
        <v>898</v>
      </c>
      <c r="F87" s="232" t="s">
        <v>794</v>
      </c>
      <c r="G87" s="55" t="s">
        <v>555</v>
      </c>
      <c r="H87" s="54" t="s">
        <v>576</v>
      </c>
      <c r="I87" s="26"/>
      <c r="J87" s="28"/>
      <c r="K87" s="11"/>
      <c r="L87" s="200"/>
    </row>
    <row r="88" spans="1:12" s="12" customFormat="1" ht="16.5" customHeight="1">
      <c r="A88" s="10">
        <v>95</v>
      </c>
      <c r="B88" s="7">
        <v>22</v>
      </c>
      <c r="C88" s="14" t="s">
        <v>441</v>
      </c>
      <c r="D88" s="15" t="s">
        <v>308</v>
      </c>
      <c r="E88" s="27" t="s">
        <v>898</v>
      </c>
      <c r="F88" s="232" t="s">
        <v>795</v>
      </c>
      <c r="G88" s="55" t="s">
        <v>555</v>
      </c>
      <c r="H88" s="54" t="s">
        <v>575</v>
      </c>
      <c r="I88" s="26"/>
      <c r="J88" s="11"/>
      <c r="K88" s="11"/>
      <c r="L88" s="200"/>
    </row>
    <row r="89" spans="1:12" s="12" customFormat="1" ht="16.5" customHeight="1">
      <c r="A89" s="10">
        <v>95</v>
      </c>
      <c r="B89" s="7">
        <v>23</v>
      </c>
      <c r="C89" s="24" t="s">
        <v>563</v>
      </c>
      <c r="D89" s="15" t="s">
        <v>309</v>
      </c>
      <c r="E89" s="27" t="s">
        <v>898</v>
      </c>
      <c r="F89" s="232" t="s">
        <v>796</v>
      </c>
      <c r="G89" s="55" t="s">
        <v>555</v>
      </c>
      <c r="H89" s="54" t="s">
        <v>564</v>
      </c>
      <c r="I89" s="26"/>
      <c r="J89" s="11"/>
      <c r="K89" s="11"/>
      <c r="L89" s="200"/>
    </row>
    <row r="90" spans="1:12" s="12" customFormat="1" ht="16.5" customHeight="1">
      <c r="A90" s="10">
        <v>95</v>
      </c>
      <c r="B90" s="7">
        <v>24</v>
      </c>
      <c r="C90" s="14" t="s">
        <v>442</v>
      </c>
      <c r="D90" s="15" t="s">
        <v>309</v>
      </c>
      <c r="E90" s="27" t="s">
        <v>898</v>
      </c>
      <c r="F90" s="232" t="s">
        <v>797</v>
      </c>
      <c r="G90" s="55" t="s">
        <v>555</v>
      </c>
      <c r="H90" s="54" t="s">
        <v>567</v>
      </c>
      <c r="I90" s="26"/>
      <c r="J90" s="11"/>
      <c r="K90" s="11"/>
      <c r="L90" s="200"/>
    </row>
    <row r="91" spans="1:12" s="12" customFormat="1" ht="16.5" customHeight="1">
      <c r="A91" s="10">
        <v>95</v>
      </c>
      <c r="B91" s="7">
        <v>25</v>
      </c>
      <c r="C91" s="14" t="s">
        <v>443</v>
      </c>
      <c r="D91" s="16" t="s">
        <v>160</v>
      </c>
      <c r="E91" s="51" t="s">
        <v>900</v>
      </c>
      <c r="F91" s="232" t="s">
        <v>798</v>
      </c>
      <c r="G91" s="55" t="s">
        <v>555</v>
      </c>
      <c r="H91" s="54" t="s">
        <v>559</v>
      </c>
      <c r="I91" s="26"/>
      <c r="J91" s="11"/>
      <c r="K91" s="11"/>
      <c r="L91" s="200"/>
    </row>
    <row r="92" spans="1:12" s="12" customFormat="1" ht="16.5" customHeight="1">
      <c r="A92" s="10">
        <v>95</v>
      </c>
      <c r="B92" s="7">
        <v>26</v>
      </c>
      <c r="C92" s="14" t="s">
        <v>444</v>
      </c>
      <c r="D92" s="15" t="s">
        <v>309</v>
      </c>
      <c r="E92" s="27" t="s">
        <v>898</v>
      </c>
      <c r="F92" s="232" t="s">
        <v>799</v>
      </c>
      <c r="G92" s="55" t="s">
        <v>555</v>
      </c>
      <c r="H92" s="54" t="s">
        <v>565</v>
      </c>
      <c r="I92" s="26"/>
      <c r="J92" s="11"/>
      <c r="K92" s="11"/>
      <c r="L92" s="200"/>
    </row>
    <row r="93" spans="1:12" s="12" customFormat="1" ht="16.5" customHeight="1">
      <c r="A93" s="10">
        <v>95</v>
      </c>
      <c r="B93" s="7">
        <v>27</v>
      </c>
      <c r="C93" s="14" t="s">
        <v>445</v>
      </c>
      <c r="D93" s="15" t="s">
        <v>175</v>
      </c>
      <c r="E93" s="27" t="s">
        <v>898</v>
      </c>
      <c r="F93" s="232" t="s">
        <v>800</v>
      </c>
      <c r="G93" s="55" t="s">
        <v>555</v>
      </c>
      <c r="H93" s="54" t="s">
        <v>566</v>
      </c>
      <c r="I93" s="26"/>
      <c r="J93" s="11"/>
      <c r="K93" s="11"/>
      <c r="L93" s="200"/>
    </row>
    <row r="94" spans="1:12" s="12" customFormat="1" ht="16.5" customHeight="1">
      <c r="A94" s="10">
        <v>95</v>
      </c>
      <c r="B94" s="7">
        <v>28</v>
      </c>
      <c r="C94" s="14" t="s">
        <v>446</v>
      </c>
      <c r="D94" s="15" t="s">
        <v>175</v>
      </c>
      <c r="E94" s="27" t="s">
        <v>898</v>
      </c>
      <c r="F94" s="232" t="s">
        <v>801</v>
      </c>
      <c r="G94" s="55" t="s">
        <v>555</v>
      </c>
      <c r="H94" s="54" t="s">
        <v>560</v>
      </c>
      <c r="I94" s="26"/>
      <c r="J94" s="11"/>
      <c r="K94" s="11"/>
      <c r="L94" s="200"/>
    </row>
    <row r="95" spans="1:12" s="12" customFormat="1" ht="16.5" customHeight="1">
      <c r="A95" s="10">
        <v>95</v>
      </c>
      <c r="B95" s="7">
        <v>29</v>
      </c>
      <c r="C95" s="14" t="s">
        <v>447</v>
      </c>
      <c r="D95" s="15" t="s">
        <v>175</v>
      </c>
      <c r="E95" s="27" t="s">
        <v>900</v>
      </c>
      <c r="F95" s="232" t="s">
        <v>802</v>
      </c>
      <c r="G95" s="55" t="s">
        <v>555</v>
      </c>
      <c r="H95" s="54" t="s">
        <v>562</v>
      </c>
      <c r="I95" s="26"/>
      <c r="J95" s="11"/>
      <c r="K95" s="11"/>
      <c r="L95" s="200"/>
    </row>
    <row r="96" spans="1:12" s="12" customFormat="1" ht="16.5" customHeight="1">
      <c r="A96" s="10">
        <v>95</v>
      </c>
      <c r="B96" s="7">
        <v>30</v>
      </c>
      <c r="C96" s="14" t="s">
        <v>448</v>
      </c>
      <c r="D96" s="15" t="s">
        <v>310</v>
      </c>
      <c r="E96" s="27" t="s">
        <v>898</v>
      </c>
      <c r="F96" s="232" t="s">
        <v>803</v>
      </c>
      <c r="G96" s="55" t="s">
        <v>555</v>
      </c>
      <c r="H96" s="54" t="s">
        <v>581</v>
      </c>
      <c r="I96" s="26"/>
      <c r="J96" s="11"/>
      <c r="K96" s="11"/>
      <c r="L96" s="200"/>
    </row>
    <row r="97" spans="1:12" s="12" customFormat="1" ht="16.5" customHeight="1">
      <c r="A97" s="10">
        <v>95</v>
      </c>
      <c r="B97" s="7">
        <v>31</v>
      </c>
      <c r="C97" s="14" t="s">
        <v>250</v>
      </c>
      <c r="D97" s="15" t="s">
        <v>310</v>
      </c>
      <c r="E97" s="27" t="s">
        <v>899</v>
      </c>
      <c r="F97" s="232" t="s">
        <v>804</v>
      </c>
      <c r="G97" s="55" t="s">
        <v>555</v>
      </c>
      <c r="H97" s="54" t="s">
        <v>582</v>
      </c>
      <c r="I97" s="26"/>
      <c r="J97" s="11"/>
      <c r="K97" s="11"/>
      <c r="L97" s="200"/>
    </row>
    <row r="98" spans="1:12" s="12" customFormat="1" ht="16.5" customHeight="1">
      <c r="A98" s="10">
        <v>95</v>
      </c>
      <c r="B98" s="7">
        <v>32</v>
      </c>
      <c r="C98" s="5" t="s">
        <v>449</v>
      </c>
      <c r="D98" s="16" t="s">
        <v>160</v>
      </c>
      <c r="E98" s="51" t="s">
        <v>898</v>
      </c>
      <c r="F98" s="232" t="s">
        <v>805</v>
      </c>
      <c r="G98" s="5" t="s">
        <v>568</v>
      </c>
      <c r="H98" s="7" t="s">
        <v>589</v>
      </c>
      <c r="I98" s="13"/>
      <c r="J98" s="32"/>
      <c r="K98" s="11"/>
      <c r="L98" s="200"/>
    </row>
    <row r="99" spans="1:12" s="12" customFormat="1" ht="16.5" customHeight="1">
      <c r="A99" s="10">
        <v>95</v>
      </c>
      <c r="B99" s="7">
        <v>33</v>
      </c>
      <c r="C99" s="5" t="s">
        <v>450</v>
      </c>
      <c r="D99" s="15" t="s">
        <v>311</v>
      </c>
      <c r="E99" s="27" t="s">
        <v>898</v>
      </c>
      <c r="F99" s="232" t="s">
        <v>806</v>
      </c>
      <c r="G99" s="5" t="s">
        <v>568</v>
      </c>
      <c r="H99" s="54" t="s">
        <v>583</v>
      </c>
      <c r="I99" s="26"/>
      <c r="J99" s="11"/>
      <c r="K99" s="11"/>
      <c r="L99" s="200"/>
    </row>
    <row r="100" spans="1:12" s="12" customFormat="1" ht="16.5" customHeight="1">
      <c r="A100" s="10">
        <v>95</v>
      </c>
      <c r="B100" s="7">
        <v>34</v>
      </c>
      <c r="C100" s="5" t="s">
        <v>451</v>
      </c>
      <c r="D100" s="15" t="s">
        <v>312</v>
      </c>
      <c r="E100" s="27" t="s">
        <v>900</v>
      </c>
      <c r="F100" s="232" t="s">
        <v>807</v>
      </c>
      <c r="G100" s="5" t="s">
        <v>3713</v>
      </c>
      <c r="H100" s="54" t="s">
        <v>588</v>
      </c>
      <c r="I100" s="26"/>
      <c r="J100" s="11"/>
      <c r="K100" s="11"/>
      <c r="L100" s="200"/>
    </row>
    <row r="101" spans="1:12" s="12" customFormat="1" ht="16.5" customHeight="1">
      <c r="A101" s="10">
        <v>95</v>
      </c>
      <c r="B101" s="7">
        <v>35</v>
      </c>
      <c r="C101" s="5" t="s">
        <v>452</v>
      </c>
      <c r="D101" s="15" t="s">
        <v>313</v>
      </c>
      <c r="E101" s="27" t="s">
        <v>899</v>
      </c>
      <c r="F101" s="232" t="s">
        <v>808</v>
      </c>
      <c r="G101" s="5" t="s">
        <v>3714</v>
      </c>
      <c r="H101" s="54" t="s">
        <v>561</v>
      </c>
      <c r="I101" s="26"/>
      <c r="J101" s="11"/>
      <c r="K101" s="11"/>
      <c r="L101" s="200"/>
    </row>
    <row r="102" spans="1:12" s="12" customFormat="1" ht="16.5" customHeight="1">
      <c r="A102" s="10">
        <v>96</v>
      </c>
      <c r="B102" s="10">
        <v>1</v>
      </c>
      <c r="C102" s="5" t="s">
        <v>314</v>
      </c>
      <c r="D102" s="6" t="s">
        <v>315</v>
      </c>
      <c r="E102" s="49" t="s">
        <v>900</v>
      </c>
      <c r="F102" s="231" t="s">
        <v>636</v>
      </c>
      <c r="G102" s="5" t="s">
        <v>122</v>
      </c>
      <c r="H102" s="5" t="s">
        <v>123</v>
      </c>
      <c r="I102" s="6"/>
      <c r="J102" s="11"/>
      <c r="K102" s="11"/>
      <c r="L102" s="200"/>
    </row>
    <row r="103" spans="1:12" s="12" customFormat="1" ht="16.5" customHeight="1">
      <c r="A103" s="10">
        <v>96</v>
      </c>
      <c r="B103" s="10">
        <v>2</v>
      </c>
      <c r="C103" s="5" t="s">
        <v>316</v>
      </c>
      <c r="D103" s="6" t="s">
        <v>294</v>
      </c>
      <c r="E103" s="49" t="s">
        <v>899</v>
      </c>
      <c r="F103" s="231" t="s">
        <v>809</v>
      </c>
      <c r="G103" s="5" t="s">
        <v>122</v>
      </c>
      <c r="H103" s="5" t="s">
        <v>124</v>
      </c>
      <c r="I103" s="6"/>
      <c r="J103" s="11"/>
      <c r="K103" s="11"/>
      <c r="L103" s="200"/>
    </row>
    <row r="104" spans="1:12" s="12" customFormat="1" ht="16.5" customHeight="1">
      <c r="A104" s="10">
        <v>96</v>
      </c>
      <c r="B104" s="10">
        <v>3</v>
      </c>
      <c r="C104" s="5" t="s">
        <v>317</v>
      </c>
      <c r="D104" s="6" t="s">
        <v>318</v>
      </c>
      <c r="E104" s="49" t="s">
        <v>899</v>
      </c>
      <c r="F104" s="231" t="s">
        <v>637</v>
      </c>
      <c r="G104" s="5" t="s">
        <v>122</v>
      </c>
      <c r="H104" s="5" t="s">
        <v>125</v>
      </c>
      <c r="I104" s="6"/>
      <c r="J104" s="11"/>
      <c r="K104" s="11"/>
      <c r="L104" s="200"/>
    </row>
    <row r="105" spans="1:12" s="12" customFormat="1" ht="16.5" customHeight="1">
      <c r="A105" s="10">
        <v>96</v>
      </c>
      <c r="B105" s="10">
        <v>4</v>
      </c>
      <c r="C105" s="5" t="s">
        <v>319</v>
      </c>
      <c r="D105" s="6" t="s">
        <v>169</v>
      </c>
      <c r="E105" s="49" t="s">
        <v>899</v>
      </c>
      <c r="F105" s="231" t="s">
        <v>638</v>
      </c>
      <c r="G105" s="5" t="s">
        <v>122</v>
      </c>
      <c r="H105" s="5" t="s">
        <v>126</v>
      </c>
      <c r="I105" s="6"/>
      <c r="J105" s="28"/>
      <c r="K105" s="11"/>
      <c r="L105" s="200"/>
    </row>
    <row r="106" spans="1:12" s="12" customFormat="1" ht="16.5" customHeight="1">
      <c r="A106" s="10">
        <v>96</v>
      </c>
      <c r="B106" s="10">
        <v>5</v>
      </c>
      <c r="C106" s="5" t="s">
        <v>320</v>
      </c>
      <c r="D106" s="6" t="s">
        <v>169</v>
      </c>
      <c r="E106" s="49" t="s">
        <v>901</v>
      </c>
      <c r="F106" s="231" t="s">
        <v>639</v>
      </c>
      <c r="G106" s="5" t="s">
        <v>122</v>
      </c>
      <c r="H106" s="5" t="s">
        <v>127</v>
      </c>
      <c r="I106" s="6"/>
      <c r="J106" s="28"/>
      <c r="K106" s="11"/>
      <c r="L106" s="200"/>
    </row>
    <row r="107" spans="1:12" s="12" customFormat="1" ht="16.5" customHeight="1">
      <c r="A107" s="10">
        <v>96</v>
      </c>
      <c r="B107" s="10">
        <v>6</v>
      </c>
      <c r="C107" s="5" t="s">
        <v>321</v>
      </c>
      <c r="D107" s="6" t="s">
        <v>322</v>
      </c>
      <c r="E107" s="49" t="s">
        <v>898</v>
      </c>
      <c r="F107" s="231" t="s">
        <v>640</v>
      </c>
      <c r="G107" s="5" t="s">
        <v>122</v>
      </c>
      <c r="H107" s="5" t="s">
        <v>128</v>
      </c>
      <c r="I107" s="6"/>
      <c r="J107" s="28"/>
      <c r="K107" s="11"/>
      <c r="L107" s="200"/>
    </row>
    <row r="108" spans="1:12" s="12" customFormat="1" ht="16.5" customHeight="1">
      <c r="A108" s="10">
        <v>96</v>
      </c>
      <c r="B108" s="10">
        <v>7</v>
      </c>
      <c r="C108" s="5" t="s">
        <v>323</v>
      </c>
      <c r="D108" s="6" t="s">
        <v>322</v>
      </c>
      <c r="E108" s="49" t="s">
        <v>899</v>
      </c>
      <c r="F108" s="231" t="s">
        <v>641</v>
      </c>
      <c r="G108" s="5" t="s">
        <v>129</v>
      </c>
      <c r="H108" s="5" t="s">
        <v>92</v>
      </c>
      <c r="I108" s="6"/>
      <c r="J108" s="28" t="s">
        <v>3721</v>
      </c>
      <c r="K108" s="11"/>
      <c r="L108" s="200"/>
    </row>
    <row r="109" spans="1:12" s="12" customFormat="1" ht="16.5" customHeight="1">
      <c r="A109" s="10">
        <v>96</v>
      </c>
      <c r="B109" s="10">
        <v>8</v>
      </c>
      <c r="C109" s="5" t="s">
        <v>324</v>
      </c>
      <c r="D109" s="6" t="s">
        <v>164</v>
      </c>
      <c r="E109" s="49" t="s">
        <v>898</v>
      </c>
      <c r="F109" s="231" t="s">
        <v>642</v>
      </c>
      <c r="G109" s="5" t="s">
        <v>130</v>
      </c>
      <c r="H109" s="5" t="s">
        <v>131</v>
      </c>
      <c r="I109" s="6"/>
      <c r="J109" s="28" t="s">
        <v>3722</v>
      </c>
      <c r="K109" s="11"/>
      <c r="L109" s="200"/>
    </row>
    <row r="110" spans="1:12" s="12" customFormat="1" ht="16.5" customHeight="1">
      <c r="A110" s="10">
        <v>96</v>
      </c>
      <c r="B110" s="10">
        <v>9</v>
      </c>
      <c r="C110" s="5" t="s">
        <v>325</v>
      </c>
      <c r="D110" s="6" t="s">
        <v>164</v>
      </c>
      <c r="E110" s="49" t="s">
        <v>898</v>
      </c>
      <c r="F110" s="231" t="s">
        <v>643</v>
      </c>
      <c r="G110" s="5" t="s">
        <v>122</v>
      </c>
      <c r="H110" s="5" t="s">
        <v>132</v>
      </c>
      <c r="I110" s="6"/>
      <c r="J110" s="28"/>
      <c r="K110" s="11"/>
      <c r="L110" s="200"/>
    </row>
    <row r="111" spans="1:12" s="12" customFormat="1" ht="16.5" customHeight="1">
      <c r="A111" s="10">
        <v>96</v>
      </c>
      <c r="B111" s="10">
        <v>10</v>
      </c>
      <c r="C111" s="5" t="s">
        <v>326</v>
      </c>
      <c r="D111" s="6" t="s">
        <v>164</v>
      </c>
      <c r="E111" s="49" t="s">
        <v>900</v>
      </c>
      <c r="F111" s="231" t="s">
        <v>644</v>
      </c>
      <c r="G111" s="5" t="s">
        <v>122</v>
      </c>
      <c r="H111" s="5" t="s">
        <v>133</v>
      </c>
      <c r="I111" s="6"/>
      <c r="J111" s="28"/>
      <c r="K111" s="11"/>
      <c r="L111" s="200"/>
    </row>
    <row r="112" spans="1:12" s="12" customFormat="1" ht="16.5" customHeight="1">
      <c r="A112" s="10">
        <v>96</v>
      </c>
      <c r="B112" s="10">
        <v>11</v>
      </c>
      <c r="C112" s="5" t="s">
        <v>327</v>
      </c>
      <c r="D112" s="6" t="s">
        <v>164</v>
      </c>
      <c r="E112" s="49" t="s">
        <v>898</v>
      </c>
      <c r="F112" s="231" t="s">
        <v>645</v>
      </c>
      <c r="G112" s="5" t="s">
        <v>122</v>
      </c>
      <c r="H112" s="5" t="s">
        <v>133</v>
      </c>
      <c r="I112" s="6"/>
      <c r="J112" s="28"/>
      <c r="K112" s="11"/>
      <c r="L112" s="200"/>
    </row>
    <row r="113" spans="1:12" s="12" customFormat="1" ht="16.5" customHeight="1">
      <c r="A113" s="10">
        <v>96</v>
      </c>
      <c r="B113" s="10">
        <v>12</v>
      </c>
      <c r="C113" s="5" t="s">
        <v>328</v>
      </c>
      <c r="D113" s="6" t="s">
        <v>286</v>
      </c>
      <c r="E113" s="49" t="s">
        <v>899</v>
      </c>
      <c r="F113" s="231" t="s">
        <v>810</v>
      </c>
      <c r="G113" s="5" t="s">
        <v>122</v>
      </c>
      <c r="H113" s="5" t="s">
        <v>134</v>
      </c>
      <c r="I113" s="6"/>
      <c r="J113" s="28"/>
      <c r="K113" s="11"/>
      <c r="L113" s="200"/>
    </row>
    <row r="114" spans="1:12" s="12" customFormat="1" ht="16.5" customHeight="1">
      <c r="A114" s="10">
        <v>96</v>
      </c>
      <c r="B114" s="10">
        <v>13</v>
      </c>
      <c r="C114" s="5" t="s">
        <v>329</v>
      </c>
      <c r="D114" s="6" t="s">
        <v>330</v>
      </c>
      <c r="E114" s="49" t="s">
        <v>899</v>
      </c>
      <c r="F114" s="231" t="s">
        <v>811</v>
      </c>
      <c r="G114" s="5" t="s">
        <v>122</v>
      </c>
      <c r="H114" s="5" t="s">
        <v>135</v>
      </c>
      <c r="I114" s="6"/>
      <c r="J114" s="28"/>
      <c r="K114" s="11"/>
      <c r="L114" s="200"/>
    </row>
    <row r="115" spans="1:12" s="12" customFormat="1" ht="16.5" customHeight="1">
      <c r="A115" s="10">
        <v>96</v>
      </c>
      <c r="B115" s="10">
        <v>14</v>
      </c>
      <c r="C115" s="5" t="s">
        <v>331</v>
      </c>
      <c r="D115" s="6" t="s">
        <v>332</v>
      </c>
      <c r="E115" s="49" t="s">
        <v>899</v>
      </c>
      <c r="F115" s="231" t="s">
        <v>646</v>
      </c>
      <c r="G115" s="5" t="s">
        <v>122</v>
      </c>
      <c r="H115" s="5" t="s">
        <v>136</v>
      </c>
      <c r="I115" s="6"/>
      <c r="J115" s="28"/>
      <c r="K115" s="11"/>
      <c r="L115" s="200"/>
    </row>
    <row r="116" spans="1:12" s="12" customFormat="1" ht="16.5" customHeight="1">
      <c r="A116" s="10">
        <v>96</v>
      </c>
      <c r="B116" s="10">
        <v>15</v>
      </c>
      <c r="C116" s="5" t="s">
        <v>333</v>
      </c>
      <c r="D116" s="6" t="s">
        <v>332</v>
      </c>
      <c r="E116" s="49" t="s">
        <v>898</v>
      </c>
      <c r="F116" s="231" t="s">
        <v>647</v>
      </c>
      <c r="G116" s="5" t="s">
        <v>130</v>
      </c>
      <c r="H116" s="5" t="s">
        <v>137</v>
      </c>
      <c r="I116" s="6"/>
      <c r="J116" s="28" t="s">
        <v>3723</v>
      </c>
      <c r="K116" s="11"/>
      <c r="L116" s="200"/>
    </row>
    <row r="117" spans="1:12" s="12" customFormat="1" ht="16.5" customHeight="1">
      <c r="A117" s="10">
        <v>96</v>
      </c>
      <c r="B117" s="10">
        <v>16</v>
      </c>
      <c r="C117" s="5" t="s">
        <v>334</v>
      </c>
      <c r="D117" s="6" t="s">
        <v>335</v>
      </c>
      <c r="E117" s="49" t="s">
        <v>900</v>
      </c>
      <c r="F117" s="231" t="s">
        <v>648</v>
      </c>
      <c r="G117" s="5" t="s">
        <v>130</v>
      </c>
      <c r="H117" s="5" t="s">
        <v>138</v>
      </c>
      <c r="I117" s="6"/>
      <c r="J117" s="28" t="s">
        <v>3723</v>
      </c>
      <c r="K117" s="11"/>
      <c r="L117" s="200"/>
    </row>
    <row r="118" spans="1:12" s="12" customFormat="1" ht="16.5" customHeight="1">
      <c r="A118" s="10">
        <v>96</v>
      </c>
      <c r="B118" s="10">
        <v>17</v>
      </c>
      <c r="C118" s="5" t="s">
        <v>336</v>
      </c>
      <c r="D118" s="6" t="s">
        <v>337</v>
      </c>
      <c r="E118" s="49" t="s">
        <v>900</v>
      </c>
      <c r="F118" s="231" t="s">
        <v>649</v>
      </c>
      <c r="G118" s="5" t="s">
        <v>130</v>
      </c>
      <c r="H118" s="5" t="s">
        <v>139</v>
      </c>
      <c r="I118" s="6"/>
      <c r="J118" s="28" t="s">
        <v>3723</v>
      </c>
      <c r="K118" s="11"/>
      <c r="L118" s="200"/>
    </row>
    <row r="119" spans="1:12" s="12" customFormat="1" ht="16.5" customHeight="1">
      <c r="A119" s="10">
        <v>96</v>
      </c>
      <c r="B119" s="10">
        <v>18</v>
      </c>
      <c r="C119" s="5" t="s">
        <v>338</v>
      </c>
      <c r="D119" s="6" t="s">
        <v>339</v>
      </c>
      <c r="E119" s="49" t="s">
        <v>898</v>
      </c>
      <c r="F119" s="231" t="s">
        <v>650</v>
      </c>
      <c r="G119" s="5" t="s">
        <v>130</v>
      </c>
      <c r="H119" s="5" t="s">
        <v>140</v>
      </c>
      <c r="I119" s="6"/>
      <c r="J119" s="28"/>
      <c r="K119" s="11"/>
      <c r="L119" s="200"/>
    </row>
    <row r="120" spans="1:12" s="12" customFormat="1" ht="16.5" customHeight="1">
      <c r="A120" s="10">
        <v>96</v>
      </c>
      <c r="B120" s="10">
        <v>19</v>
      </c>
      <c r="C120" s="5" t="s">
        <v>340</v>
      </c>
      <c r="D120" s="6" t="s">
        <v>339</v>
      </c>
      <c r="E120" s="49" t="s">
        <v>900</v>
      </c>
      <c r="F120" s="231" t="s">
        <v>651</v>
      </c>
      <c r="G120" s="5" t="s">
        <v>129</v>
      </c>
      <c r="H120" s="5" t="s">
        <v>590</v>
      </c>
      <c r="I120" s="6"/>
      <c r="J120" s="28" t="s">
        <v>3721</v>
      </c>
      <c r="K120" s="11"/>
      <c r="L120" s="200"/>
    </row>
    <row r="121" spans="1:12" s="12" customFormat="1" ht="16.5" customHeight="1">
      <c r="A121" s="10">
        <v>96</v>
      </c>
      <c r="B121" s="10">
        <v>20</v>
      </c>
      <c r="C121" s="5" t="s">
        <v>341</v>
      </c>
      <c r="D121" s="6" t="s">
        <v>339</v>
      </c>
      <c r="E121" s="49" t="s">
        <v>899</v>
      </c>
      <c r="F121" s="231" t="s">
        <v>812</v>
      </c>
      <c r="G121" s="5" t="s">
        <v>141</v>
      </c>
      <c r="H121" s="5" t="s">
        <v>142</v>
      </c>
      <c r="I121" s="6"/>
      <c r="J121" s="28" t="s">
        <v>3724</v>
      </c>
      <c r="K121" s="11"/>
      <c r="L121" s="200"/>
    </row>
    <row r="122" spans="1:12" s="12" customFormat="1" ht="16.5" customHeight="1">
      <c r="A122" s="10">
        <v>96</v>
      </c>
      <c r="B122" s="10">
        <v>21</v>
      </c>
      <c r="C122" s="5" t="s">
        <v>342</v>
      </c>
      <c r="D122" s="6" t="s">
        <v>339</v>
      </c>
      <c r="E122" s="49" t="s">
        <v>898</v>
      </c>
      <c r="F122" s="231" t="s">
        <v>652</v>
      </c>
      <c r="G122" s="5" t="s">
        <v>122</v>
      </c>
      <c r="H122" s="5" t="s">
        <v>143</v>
      </c>
      <c r="I122" s="6"/>
      <c r="J122" s="28"/>
      <c r="K122" s="11"/>
      <c r="L122" s="200"/>
    </row>
    <row r="123" spans="1:12" s="12" customFormat="1" ht="16.5" customHeight="1">
      <c r="A123" s="10">
        <v>96</v>
      </c>
      <c r="B123" s="10">
        <v>22</v>
      </c>
      <c r="C123" s="5" t="s">
        <v>343</v>
      </c>
      <c r="D123" s="6" t="s">
        <v>288</v>
      </c>
      <c r="E123" s="49" t="s">
        <v>900</v>
      </c>
      <c r="F123" s="231" t="s">
        <v>813</v>
      </c>
      <c r="G123" s="5" t="s">
        <v>122</v>
      </c>
      <c r="H123" s="5" t="s">
        <v>144</v>
      </c>
      <c r="I123" s="6"/>
      <c r="J123" s="28" t="s">
        <v>3725</v>
      </c>
      <c r="K123" s="11"/>
      <c r="L123" s="200"/>
    </row>
    <row r="124" spans="1:12" s="12" customFormat="1" ht="16.5" customHeight="1">
      <c r="A124" s="10">
        <v>96</v>
      </c>
      <c r="B124" s="10">
        <v>23</v>
      </c>
      <c r="C124" s="5" t="s">
        <v>344</v>
      </c>
      <c r="D124" s="6" t="s">
        <v>345</v>
      </c>
      <c r="E124" s="49" t="s">
        <v>900</v>
      </c>
      <c r="F124" s="231" t="s">
        <v>653</v>
      </c>
      <c r="G124" s="5" t="s">
        <v>122</v>
      </c>
      <c r="H124" s="5" t="s">
        <v>145</v>
      </c>
      <c r="I124" s="6"/>
      <c r="J124" s="28"/>
      <c r="K124" s="11"/>
      <c r="L124" s="200"/>
    </row>
    <row r="125" spans="1:12" s="12" customFormat="1" ht="16.5" customHeight="1">
      <c r="A125" s="10">
        <v>96</v>
      </c>
      <c r="B125" s="10">
        <v>24</v>
      </c>
      <c r="C125" s="5" t="s">
        <v>346</v>
      </c>
      <c r="D125" s="6" t="s">
        <v>345</v>
      </c>
      <c r="E125" s="49" t="s">
        <v>898</v>
      </c>
      <c r="F125" s="231" t="s">
        <v>654</v>
      </c>
      <c r="G125" s="5" t="s">
        <v>122</v>
      </c>
      <c r="H125" s="5" t="s">
        <v>146</v>
      </c>
      <c r="I125" s="6"/>
      <c r="J125" s="28"/>
      <c r="K125" s="11"/>
      <c r="L125" s="200"/>
    </row>
    <row r="126" spans="1:12" s="12" customFormat="1" ht="16.5" customHeight="1">
      <c r="A126" s="10">
        <v>96</v>
      </c>
      <c r="B126" s="10">
        <v>25</v>
      </c>
      <c r="C126" s="5" t="s">
        <v>347</v>
      </c>
      <c r="D126" s="13" t="s">
        <v>287</v>
      </c>
      <c r="E126" s="49" t="s">
        <v>899</v>
      </c>
      <c r="F126" s="231" t="s">
        <v>814</v>
      </c>
      <c r="G126" s="5" t="s">
        <v>122</v>
      </c>
      <c r="H126" s="5" t="s">
        <v>147</v>
      </c>
      <c r="I126" s="6"/>
      <c r="J126" s="11"/>
      <c r="K126" s="11"/>
      <c r="L126" s="200"/>
    </row>
    <row r="127" spans="1:12" s="12" customFormat="1" ht="16.5" customHeight="1">
      <c r="A127" s="10">
        <v>96</v>
      </c>
      <c r="B127" s="10">
        <v>26</v>
      </c>
      <c r="C127" s="5" t="s">
        <v>348</v>
      </c>
      <c r="D127" s="13" t="s">
        <v>287</v>
      </c>
      <c r="E127" s="49" t="s">
        <v>898</v>
      </c>
      <c r="F127" s="231" t="s">
        <v>815</v>
      </c>
      <c r="G127" s="5" t="s">
        <v>122</v>
      </c>
      <c r="H127" s="5" t="s">
        <v>148</v>
      </c>
      <c r="I127" s="6"/>
      <c r="J127" s="11"/>
      <c r="K127" s="11"/>
      <c r="L127" s="200"/>
    </row>
    <row r="128" spans="1:12" s="12" customFormat="1" ht="16.5" customHeight="1">
      <c r="A128" s="10">
        <v>96</v>
      </c>
      <c r="B128" s="10">
        <v>27</v>
      </c>
      <c r="C128" s="5" t="s">
        <v>349</v>
      </c>
      <c r="D128" s="13" t="s">
        <v>350</v>
      </c>
      <c r="E128" s="49" t="s">
        <v>900</v>
      </c>
      <c r="F128" s="231" t="s">
        <v>816</v>
      </c>
      <c r="G128" s="5" t="s">
        <v>122</v>
      </c>
      <c r="H128" s="5" t="s">
        <v>149</v>
      </c>
      <c r="I128" s="6"/>
      <c r="J128" s="28"/>
      <c r="K128" s="11"/>
      <c r="L128" s="200"/>
    </row>
    <row r="129" spans="1:12" s="12" customFormat="1" ht="16.5" customHeight="1">
      <c r="A129" s="10">
        <v>96</v>
      </c>
      <c r="B129" s="10">
        <v>28</v>
      </c>
      <c r="C129" s="5" t="s">
        <v>351</v>
      </c>
      <c r="D129" s="13" t="s">
        <v>352</v>
      </c>
      <c r="E129" s="49" t="s">
        <v>900</v>
      </c>
      <c r="F129" s="231" t="s">
        <v>655</v>
      </c>
      <c r="G129" s="5" t="s">
        <v>130</v>
      </c>
      <c r="H129" s="5" t="s">
        <v>150</v>
      </c>
      <c r="I129" s="6"/>
      <c r="J129" s="28" t="s">
        <v>3723</v>
      </c>
      <c r="K129" s="11"/>
      <c r="L129" s="200"/>
    </row>
    <row r="130" spans="1:12" s="12" customFormat="1" ht="16.5" customHeight="1">
      <c r="A130" s="10">
        <v>96</v>
      </c>
      <c r="B130" s="10">
        <v>29</v>
      </c>
      <c r="C130" s="5" t="s">
        <v>353</v>
      </c>
      <c r="D130" s="13" t="s">
        <v>162</v>
      </c>
      <c r="E130" s="49" t="s">
        <v>898</v>
      </c>
      <c r="F130" s="231" t="s">
        <v>656</v>
      </c>
      <c r="G130" s="5" t="s">
        <v>122</v>
      </c>
      <c r="H130" s="5" t="s">
        <v>151</v>
      </c>
      <c r="I130" s="6"/>
      <c r="J130" s="28"/>
      <c r="K130" s="11"/>
      <c r="L130" s="200"/>
    </row>
    <row r="131" spans="1:12" s="12" customFormat="1" ht="16.5" customHeight="1">
      <c r="A131" s="10">
        <v>96</v>
      </c>
      <c r="B131" s="10">
        <v>30</v>
      </c>
      <c r="C131" s="5" t="s">
        <v>163</v>
      </c>
      <c r="D131" s="13" t="s">
        <v>162</v>
      </c>
      <c r="E131" s="49" t="s">
        <v>898</v>
      </c>
      <c r="F131" s="231" t="s">
        <v>657</v>
      </c>
      <c r="G131" s="5" t="s">
        <v>122</v>
      </c>
      <c r="H131" s="5" t="s">
        <v>152</v>
      </c>
      <c r="I131" s="6"/>
      <c r="J131" s="28"/>
      <c r="K131" s="11"/>
      <c r="L131" s="200"/>
    </row>
    <row r="132" spans="1:12" s="12" customFormat="1" ht="16.5" customHeight="1">
      <c r="A132" s="10">
        <v>96</v>
      </c>
      <c r="B132" s="10">
        <v>31</v>
      </c>
      <c r="C132" s="5" t="s">
        <v>354</v>
      </c>
      <c r="D132" s="13" t="s">
        <v>162</v>
      </c>
      <c r="E132" s="49" t="s">
        <v>900</v>
      </c>
      <c r="F132" s="231" t="s">
        <v>658</v>
      </c>
      <c r="G132" s="5" t="s">
        <v>130</v>
      </c>
      <c r="H132" s="5" t="s">
        <v>153</v>
      </c>
      <c r="I132" s="6"/>
      <c r="J132" s="28" t="s">
        <v>3726</v>
      </c>
      <c r="K132" s="11"/>
      <c r="L132" s="200"/>
    </row>
    <row r="133" spans="1:12" s="12" customFormat="1" ht="16.5" customHeight="1">
      <c r="A133" s="10">
        <v>96</v>
      </c>
      <c r="B133" s="10">
        <v>32</v>
      </c>
      <c r="C133" s="5" t="s">
        <v>355</v>
      </c>
      <c r="D133" s="13" t="s">
        <v>162</v>
      </c>
      <c r="E133" s="49" t="s">
        <v>899</v>
      </c>
      <c r="F133" s="231" t="s">
        <v>817</v>
      </c>
      <c r="G133" s="5" t="s">
        <v>154</v>
      </c>
      <c r="H133" s="5" t="s">
        <v>155</v>
      </c>
      <c r="I133" s="6"/>
      <c r="J133" s="28"/>
      <c r="K133" s="11"/>
      <c r="L133" s="200"/>
    </row>
    <row r="134" spans="1:12" s="12" customFormat="1" ht="16.5" customHeight="1">
      <c r="A134" s="10">
        <v>96</v>
      </c>
      <c r="B134" s="10">
        <v>33</v>
      </c>
      <c r="C134" s="5" t="s">
        <v>356</v>
      </c>
      <c r="D134" s="13" t="s">
        <v>357</v>
      </c>
      <c r="E134" s="49" t="s">
        <v>898</v>
      </c>
      <c r="F134" s="231" t="s">
        <v>659</v>
      </c>
      <c r="G134" s="5" t="s">
        <v>122</v>
      </c>
      <c r="H134" s="5" t="s">
        <v>156</v>
      </c>
      <c r="I134" s="6"/>
      <c r="J134" s="11"/>
      <c r="K134" s="11"/>
      <c r="L134" s="200"/>
    </row>
    <row r="135" spans="1:12" s="12" customFormat="1" ht="16.5" customHeight="1">
      <c r="A135" s="10">
        <v>96</v>
      </c>
      <c r="B135" s="10">
        <v>34</v>
      </c>
      <c r="C135" s="5" t="s">
        <v>358</v>
      </c>
      <c r="D135" s="6" t="s">
        <v>359</v>
      </c>
      <c r="E135" s="49" t="s">
        <v>899</v>
      </c>
      <c r="F135" s="231" t="s">
        <v>660</v>
      </c>
      <c r="G135" s="5" t="s">
        <v>122</v>
      </c>
      <c r="H135" s="5" t="s">
        <v>158</v>
      </c>
      <c r="I135" s="6"/>
      <c r="J135" s="11"/>
      <c r="K135" s="11"/>
      <c r="L135" s="200"/>
    </row>
    <row r="136" spans="1:12" s="12" customFormat="1" ht="16.5" customHeight="1">
      <c r="A136" s="10">
        <v>96</v>
      </c>
      <c r="B136" s="10">
        <v>35</v>
      </c>
      <c r="C136" s="80" t="s">
        <v>592</v>
      </c>
      <c r="D136" s="49" t="s">
        <v>593</v>
      </c>
      <c r="E136" s="49" t="s">
        <v>898</v>
      </c>
      <c r="F136" s="265" t="s">
        <v>818</v>
      </c>
      <c r="G136" s="5" t="s">
        <v>594</v>
      </c>
      <c r="H136" s="5" t="s">
        <v>595</v>
      </c>
      <c r="I136" s="6"/>
      <c r="J136" s="11"/>
      <c r="K136" s="11"/>
      <c r="L136" s="200"/>
    </row>
    <row r="137" spans="1:12" s="12" customFormat="1" ht="16.5" customHeight="1">
      <c r="A137" s="5">
        <v>97</v>
      </c>
      <c r="B137" s="9">
        <v>1</v>
      </c>
      <c r="C137" s="9" t="s">
        <v>176</v>
      </c>
      <c r="D137" s="8" t="s">
        <v>281</v>
      </c>
      <c r="E137" s="27" t="s">
        <v>485</v>
      </c>
      <c r="F137" s="232" t="s">
        <v>819</v>
      </c>
      <c r="G137" s="55" t="s">
        <v>885</v>
      </c>
      <c r="H137" s="10" t="s">
        <v>32</v>
      </c>
      <c r="I137" s="16"/>
      <c r="J137" s="11"/>
      <c r="K137" s="11"/>
      <c r="L137" s="200"/>
    </row>
    <row r="138" spans="1:12" s="12" customFormat="1" ht="16.5" customHeight="1">
      <c r="A138" s="5">
        <v>97</v>
      </c>
      <c r="B138" s="9">
        <v>2</v>
      </c>
      <c r="C138" s="9" t="s">
        <v>177</v>
      </c>
      <c r="D138" s="8" t="s">
        <v>282</v>
      </c>
      <c r="E138" s="27" t="s">
        <v>486</v>
      </c>
      <c r="F138" s="232" t="s">
        <v>661</v>
      </c>
      <c r="G138" s="55" t="s">
        <v>885</v>
      </c>
      <c r="H138" s="10" t="s">
        <v>33</v>
      </c>
      <c r="I138" s="16"/>
      <c r="J138" s="11"/>
      <c r="K138" s="11"/>
      <c r="L138" s="200"/>
    </row>
    <row r="139" spans="1:12" s="12" customFormat="1" ht="16.5" customHeight="1">
      <c r="A139" s="5">
        <v>97</v>
      </c>
      <c r="B139" s="9">
        <v>3</v>
      </c>
      <c r="C139" s="9" t="s">
        <v>178</v>
      </c>
      <c r="D139" s="8" t="s">
        <v>252</v>
      </c>
      <c r="E139" s="27" t="s">
        <v>486</v>
      </c>
      <c r="F139" s="232" t="s">
        <v>662</v>
      </c>
      <c r="G139" s="55" t="s">
        <v>885</v>
      </c>
      <c r="H139" s="10" t="s">
        <v>34</v>
      </c>
      <c r="I139" s="16"/>
      <c r="J139" s="11"/>
      <c r="K139" s="11"/>
      <c r="L139" s="200"/>
    </row>
    <row r="140" spans="1:12" s="12" customFormat="1" ht="16.5" customHeight="1">
      <c r="A140" s="5">
        <v>97</v>
      </c>
      <c r="B140" s="9">
        <v>4</v>
      </c>
      <c r="C140" s="9" t="s">
        <v>179</v>
      </c>
      <c r="D140" s="8" t="s">
        <v>252</v>
      </c>
      <c r="E140" s="27" t="s">
        <v>487</v>
      </c>
      <c r="F140" s="232" t="s">
        <v>663</v>
      </c>
      <c r="G140" s="55" t="s">
        <v>885</v>
      </c>
      <c r="H140" s="10" t="s">
        <v>35</v>
      </c>
      <c r="I140" s="16"/>
      <c r="J140" s="11"/>
      <c r="K140" s="11"/>
      <c r="L140" s="200"/>
    </row>
    <row r="141" spans="1:12" s="12" customFormat="1" ht="16.5" customHeight="1">
      <c r="A141" s="5">
        <v>97</v>
      </c>
      <c r="B141" s="9">
        <v>5</v>
      </c>
      <c r="C141" s="9" t="s">
        <v>180</v>
      </c>
      <c r="D141" s="16" t="s">
        <v>252</v>
      </c>
      <c r="E141" s="27" t="s">
        <v>487</v>
      </c>
      <c r="F141" s="232" t="s">
        <v>664</v>
      </c>
      <c r="G141" s="55" t="s">
        <v>885</v>
      </c>
      <c r="H141" s="10" t="s">
        <v>3</v>
      </c>
      <c r="I141" s="16"/>
      <c r="J141" s="11"/>
      <c r="K141" s="11"/>
      <c r="L141" s="200"/>
    </row>
    <row r="142" spans="1:12" s="12" customFormat="1" ht="16.5" customHeight="1">
      <c r="A142" s="5">
        <v>97</v>
      </c>
      <c r="B142" s="9">
        <v>6</v>
      </c>
      <c r="C142" s="9" t="s">
        <v>181</v>
      </c>
      <c r="D142" s="16" t="s">
        <v>253</v>
      </c>
      <c r="E142" s="27" t="s">
        <v>486</v>
      </c>
      <c r="F142" s="232" t="s">
        <v>665</v>
      </c>
      <c r="G142" s="55" t="s">
        <v>885</v>
      </c>
      <c r="H142" s="10" t="s">
        <v>4</v>
      </c>
      <c r="I142" s="16"/>
      <c r="J142" s="11"/>
      <c r="K142" s="11"/>
      <c r="L142" s="200"/>
    </row>
    <row r="143" spans="1:12" s="12" customFormat="1" ht="16.5" customHeight="1">
      <c r="A143" s="5">
        <v>97</v>
      </c>
      <c r="B143" s="9">
        <v>7</v>
      </c>
      <c r="C143" s="9" t="s">
        <v>182</v>
      </c>
      <c r="D143" s="268" t="s">
        <v>484</v>
      </c>
      <c r="E143" s="27" t="s">
        <v>487</v>
      </c>
      <c r="F143" s="232" t="s">
        <v>666</v>
      </c>
      <c r="G143" s="55" t="s">
        <v>885</v>
      </c>
      <c r="H143" s="10" t="s">
        <v>5</v>
      </c>
      <c r="I143" s="16"/>
      <c r="J143" s="11"/>
      <c r="K143" s="11"/>
      <c r="L143" s="200"/>
    </row>
    <row r="144" spans="1:12" s="12" customFormat="1" ht="16.5" customHeight="1">
      <c r="A144" s="5">
        <v>97</v>
      </c>
      <c r="B144" s="9">
        <v>8</v>
      </c>
      <c r="C144" s="9" t="s">
        <v>183</v>
      </c>
      <c r="D144" s="16" t="s">
        <v>254</v>
      </c>
      <c r="E144" s="27" t="s">
        <v>485</v>
      </c>
      <c r="F144" s="232" t="s">
        <v>0</v>
      </c>
      <c r="G144" s="55" t="s">
        <v>885</v>
      </c>
      <c r="H144" s="10" t="s">
        <v>6</v>
      </c>
      <c r="I144" s="16"/>
      <c r="J144" s="11"/>
      <c r="K144" s="11"/>
      <c r="L144" s="200"/>
    </row>
    <row r="145" spans="1:12" s="12" customFormat="1" ht="16.5" customHeight="1">
      <c r="A145" s="5">
        <v>97</v>
      </c>
      <c r="B145" s="9">
        <v>9</v>
      </c>
      <c r="C145" s="9" t="s">
        <v>184</v>
      </c>
      <c r="D145" s="16" t="s">
        <v>233</v>
      </c>
      <c r="E145" s="27" t="s">
        <v>902</v>
      </c>
      <c r="F145" s="232" t="s">
        <v>667</v>
      </c>
      <c r="G145" s="55" t="s">
        <v>885</v>
      </c>
      <c r="H145" s="10" t="s">
        <v>7</v>
      </c>
      <c r="I145" s="16"/>
      <c r="J145" s="11"/>
      <c r="K145" s="11"/>
      <c r="L145" s="200"/>
    </row>
    <row r="146" spans="1:12" s="12" customFormat="1" ht="16.5" customHeight="1">
      <c r="A146" s="5">
        <v>97</v>
      </c>
      <c r="B146" s="9">
        <v>10</v>
      </c>
      <c r="C146" s="9" t="s">
        <v>185</v>
      </c>
      <c r="D146" s="16" t="s">
        <v>233</v>
      </c>
      <c r="E146" s="27" t="s">
        <v>487</v>
      </c>
      <c r="F146" s="232" t="s">
        <v>668</v>
      </c>
      <c r="G146" s="55" t="s">
        <v>885</v>
      </c>
      <c r="H146" s="10" t="s">
        <v>8</v>
      </c>
      <c r="I146" s="16"/>
      <c r="J146" s="11"/>
      <c r="K146" s="11"/>
      <c r="L146" s="200"/>
    </row>
    <row r="147" spans="1:12" s="12" customFormat="1" ht="16.5" customHeight="1">
      <c r="A147" s="5">
        <v>97</v>
      </c>
      <c r="B147" s="9">
        <v>11</v>
      </c>
      <c r="C147" s="9" t="s">
        <v>186</v>
      </c>
      <c r="D147" s="16" t="s">
        <v>233</v>
      </c>
      <c r="E147" s="27" t="s">
        <v>486</v>
      </c>
      <c r="F147" s="232" t="s">
        <v>669</v>
      </c>
      <c r="G147" s="55" t="s">
        <v>885</v>
      </c>
      <c r="H147" s="10" t="s">
        <v>9</v>
      </c>
      <c r="I147" s="16"/>
      <c r="J147" s="11"/>
      <c r="K147" s="11"/>
      <c r="L147" s="200"/>
    </row>
    <row r="148" spans="1:12" s="12" customFormat="1" ht="16.5" customHeight="1">
      <c r="A148" s="5">
        <v>97</v>
      </c>
      <c r="B148" s="9">
        <v>12</v>
      </c>
      <c r="C148" s="9" t="s">
        <v>187</v>
      </c>
      <c r="D148" s="16" t="s">
        <v>238</v>
      </c>
      <c r="E148" s="27" t="s">
        <v>487</v>
      </c>
      <c r="F148" s="232" t="s">
        <v>670</v>
      </c>
      <c r="G148" s="55" t="s">
        <v>885</v>
      </c>
      <c r="H148" s="10" t="s">
        <v>10</v>
      </c>
      <c r="I148" s="16"/>
      <c r="J148" s="11"/>
      <c r="K148" s="11"/>
      <c r="L148" s="200"/>
    </row>
    <row r="149" spans="1:12" s="12" customFormat="1" ht="16.5" customHeight="1">
      <c r="A149" s="5">
        <v>97</v>
      </c>
      <c r="B149" s="9">
        <v>13</v>
      </c>
      <c r="C149" s="9" t="s">
        <v>188</v>
      </c>
      <c r="D149" s="16" t="s">
        <v>238</v>
      </c>
      <c r="E149" s="27" t="s">
        <v>487</v>
      </c>
      <c r="F149" s="232" t="s">
        <v>671</v>
      </c>
      <c r="G149" s="55" t="s">
        <v>885</v>
      </c>
      <c r="H149" s="10" t="s">
        <v>11</v>
      </c>
      <c r="I149" s="16"/>
      <c r="J149" s="11"/>
      <c r="K149" s="11"/>
      <c r="L149" s="200"/>
    </row>
    <row r="150" spans="1:12" s="12" customFormat="1" ht="16.5" customHeight="1">
      <c r="A150" s="5">
        <v>97</v>
      </c>
      <c r="B150" s="9">
        <v>14</v>
      </c>
      <c r="C150" s="9" t="s">
        <v>189</v>
      </c>
      <c r="D150" s="16" t="s">
        <v>238</v>
      </c>
      <c r="E150" s="27" t="s">
        <v>486</v>
      </c>
      <c r="F150" s="232" t="s">
        <v>672</v>
      </c>
      <c r="G150" s="55" t="s">
        <v>885</v>
      </c>
      <c r="H150" s="10" t="s">
        <v>12</v>
      </c>
      <c r="I150" s="16"/>
      <c r="J150" s="11"/>
      <c r="K150" s="11"/>
      <c r="L150" s="200"/>
    </row>
    <row r="151" spans="1:12" s="12" customFormat="1" ht="16.5" customHeight="1">
      <c r="A151" s="5">
        <v>97</v>
      </c>
      <c r="B151" s="9">
        <v>15</v>
      </c>
      <c r="C151" s="9" t="s">
        <v>190</v>
      </c>
      <c r="D151" s="16" t="s">
        <v>255</v>
      </c>
      <c r="E151" s="27" t="s">
        <v>485</v>
      </c>
      <c r="F151" s="232" t="s">
        <v>673</v>
      </c>
      <c r="G151" s="55" t="s">
        <v>885</v>
      </c>
      <c r="H151" s="10" t="s">
        <v>13</v>
      </c>
      <c r="I151" s="16"/>
      <c r="J151" s="11"/>
      <c r="K151" s="11"/>
      <c r="L151" s="200"/>
    </row>
    <row r="152" spans="1:12" s="12" customFormat="1" ht="16.5" customHeight="1">
      <c r="A152" s="5">
        <v>97</v>
      </c>
      <c r="B152" s="9">
        <v>16</v>
      </c>
      <c r="C152" s="9" t="s">
        <v>191</v>
      </c>
      <c r="D152" s="16" t="s">
        <v>255</v>
      </c>
      <c r="E152" s="27" t="s">
        <v>487</v>
      </c>
      <c r="F152" s="232" t="s">
        <v>674</v>
      </c>
      <c r="G152" s="55" t="s">
        <v>885</v>
      </c>
      <c r="H152" s="10" t="s">
        <v>14</v>
      </c>
      <c r="I152" s="16"/>
      <c r="J152" s="11"/>
      <c r="K152" s="11"/>
      <c r="L152" s="200"/>
    </row>
    <row r="153" spans="1:12" s="12" customFormat="1" ht="16.5" customHeight="1">
      <c r="A153" s="5">
        <v>97</v>
      </c>
      <c r="B153" s="9">
        <v>17</v>
      </c>
      <c r="C153" s="9" t="s">
        <v>192</v>
      </c>
      <c r="D153" s="16" t="s">
        <v>255</v>
      </c>
      <c r="E153" s="27" t="s">
        <v>486</v>
      </c>
      <c r="F153" s="232" t="s">
        <v>675</v>
      </c>
      <c r="G153" s="55" t="s">
        <v>885</v>
      </c>
      <c r="H153" s="10" t="s">
        <v>15</v>
      </c>
      <c r="I153" s="16"/>
      <c r="J153" s="11"/>
      <c r="K153" s="11"/>
      <c r="L153" s="200"/>
    </row>
    <row r="154" spans="1:12" s="12" customFormat="1" ht="16.5" customHeight="1">
      <c r="A154" s="5">
        <v>97</v>
      </c>
      <c r="B154" s="9">
        <v>18</v>
      </c>
      <c r="C154" s="9" t="s">
        <v>193</v>
      </c>
      <c r="D154" s="8" t="s">
        <v>255</v>
      </c>
      <c r="E154" s="27" t="s">
        <v>486</v>
      </c>
      <c r="F154" s="232" t="s">
        <v>676</v>
      </c>
      <c r="G154" s="55" t="s">
        <v>885</v>
      </c>
      <c r="H154" s="10" t="s">
        <v>16</v>
      </c>
      <c r="I154" s="16"/>
      <c r="J154" s="11"/>
      <c r="K154" s="11"/>
      <c r="L154" s="200"/>
    </row>
    <row r="155" spans="1:12" s="12" customFormat="1" ht="16.5" customHeight="1">
      <c r="A155" s="5">
        <v>97</v>
      </c>
      <c r="B155" s="9">
        <v>19</v>
      </c>
      <c r="C155" s="9" t="s">
        <v>194</v>
      </c>
      <c r="D155" s="8" t="s">
        <v>255</v>
      </c>
      <c r="E155" s="27" t="s">
        <v>485</v>
      </c>
      <c r="F155" s="232" t="s">
        <v>677</v>
      </c>
      <c r="G155" s="55" t="s">
        <v>885</v>
      </c>
      <c r="H155" s="10" t="s">
        <v>17</v>
      </c>
      <c r="I155" s="16"/>
      <c r="J155" s="11"/>
      <c r="K155" s="11"/>
      <c r="L155" s="200"/>
    </row>
    <row r="156" spans="1:12" s="12" customFormat="1" ht="16.5" customHeight="1">
      <c r="A156" s="5">
        <v>97</v>
      </c>
      <c r="B156" s="9">
        <v>20</v>
      </c>
      <c r="C156" s="9" t="s">
        <v>195</v>
      </c>
      <c r="D156" s="8" t="s">
        <v>256</v>
      </c>
      <c r="E156" s="27" t="s">
        <v>487</v>
      </c>
      <c r="F156" s="232" t="s">
        <v>678</v>
      </c>
      <c r="G156" s="55" t="s">
        <v>885</v>
      </c>
      <c r="H156" s="10" t="s">
        <v>18</v>
      </c>
      <c r="I156" s="16"/>
      <c r="J156" s="11"/>
      <c r="K156" s="11"/>
      <c r="L156" s="200"/>
    </row>
    <row r="157" spans="1:12" s="12" customFormat="1" ht="16.5" customHeight="1">
      <c r="A157" s="5">
        <v>97</v>
      </c>
      <c r="B157" s="9">
        <v>21</v>
      </c>
      <c r="C157" s="9" t="s">
        <v>196</v>
      </c>
      <c r="D157" s="8" t="s">
        <v>257</v>
      </c>
      <c r="E157" s="27" t="s">
        <v>485</v>
      </c>
      <c r="F157" s="232" t="s">
        <v>679</v>
      </c>
      <c r="G157" s="55" t="s">
        <v>885</v>
      </c>
      <c r="H157" s="10" t="s">
        <v>19</v>
      </c>
      <c r="I157" s="16"/>
      <c r="J157" s="11"/>
      <c r="K157" s="11"/>
      <c r="L157" s="200"/>
    </row>
    <row r="158" spans="1:12" s="12" customFormat="1" ht="16.5" customHeight="1">
      <c r="A158" s="5">
        <v>97</v>
      </c>
      <c r="B158" s="9">
        <v>22</v>
      </c>
      <c r="C158" s="9" t="s">
        <v>197</v>
      </c>
      <c r="D158" s="8" t="s">
        <v>257</v>
      </c>
      <c r="E158" s="27" t="s">
        <v>487</v>
      </c>
      <c r="F158" s="232" t="s">
        <v>680</v>
      </c>
      <c r="G158" s="55" t="s">
        <v>885</v>
      </c>
      <c r="H158" s="10" t="s">
        <v>20</v>
      </c>
      <c r="I158" s="16"/>
      <c r="J158" s="28"/>
      <c r="K158" s="11"/>
      <c r="L158" s="200"/>
    </row>
    <row r="159" spans="1:12" s="12" customFormat="1" ht="16.5" customHeight="1">
      <c r="A159" s="5">
        <v>97</v>
      </c>
      <c r="B159" s="9">
        <v>23</v>
      </c>
      <c r="C159" s="9" t="s">
        <v>198</v>
      </c>
      <c r="D159" s="8" t="s">
        <v>257</v>
      </c>
      <c r="E159" s="27" t="s">
        <v>487</v>
      </c>
      <c r="F159" s="232" t="s">
        <v>681</v>
      </c>
      <c r="G159" s="55" t="s">
        <v>885</v>
      </c>
      <c r="H159" s="10" t="s">
        <v>21</v>
      </c>
      <c r="I159" s="16"/>
      <c r="J159" s="28"/>
      <c r="K159" s="11"/>
      <c r="L159" s="200"/>
    </row>
    <row r="160" spans="1:12" s="12" customFormat="1" ht="16.5" customHeight="1">
      <c r="A160" s="5">
        <v>97</v>
      </c>
      <c r="B160" s="9">
        <v>24</v>
      </c>
      <c r="C160" s="9" t="s">
        <v>199</v>
      </c>
      <c r="D160" s="8" t="s">
        <v>257</v>
      </c>
      <c r="E160" s="27" t="s">
        <v>486</v>
      </c>
      <c r="F160" s="232" t="s">
        <v>682</v>
      </c>
      <c r="G160" s="55" t="s">
        <v>885</v>
      </c>
      <c r="H160" s="10" t="s">
        <v>22</v>
      </c>
      <c r="I160" s="16"/>
      <c r="J160" s="28"/>
      <c r="K160" s="11"/>
      <c r="L160" s="200"/>
    </row>
    <row r="161" spans="1:12" s="12" customFormat="1" ht="16.5" customHeight="1">
      <c r="A161" s="5">
        <v>97</v>
      </c>
      <c r="B161" s="9">
        <v>25</v>
      </c>
      <c r="C161" s="9" t="s">
        <v>200</v>
      </c>
      <c r="D161" s="8" t="s">
        <v>257</v>
      </c>
      <c r="E161" s="27" t="s">
        <v>487</v>
      </c>
      <c r="F161" s="232" t="s">
        <v>683</v>
      </c>
      <c r="G161" s="55" t="s">
        <v>885</v>
      </c>
      <c r="H161" s="10" t="s">
        <v>23</v>
      </c>
      <c r="I161" s="16"/>
      <c r="J161" s="28"/>
      <c r="K161" s="11"/>
      <c r="L161" s="200"/>
    </row>
    <row r="162" spans="1:12" s="12" customFormat="1" ht="16.5" customHeight="1">
      <c r="A162" s="5">
        <v>97</v>
      </c>
      <c r="B162" s="9">
        <v>26</v>
      </c>
      <c r="C162" s="9" t="s">
        <v>360</v>
      </c>
      <c r="D162" s="16" t="s">
        <v>258</v>
      </c>
      <c r="E162" s="27" t="s">
        <v>485</v>
      </c>
      <c r="F162" s="232" t="s">
        <v>684</v>
      </c>
      <c r="G162" s="5" t="s">
        <v>130</v>
      </c>
      <c r="H162" s="10" t="s">
        <v>37</v>
      </c>
      <c r="I162" s="16"/>
      <c r="J162" s="28" t="s">
        <v>3727</v>
      </c>
      <c r="K162" s="11"/>
      <c r="L162" s="200"/>
    </row>
    <row r="163" spans="1:12" s="12" customFormat="1" ht="16.5" customHeight="1">
      <c r="A163" s="5">
        <v>97</v>
      </c>
      <c r="B163" s="9">
        <v>27</v>
      </c>
      <c r="C163" s="9" t="s">
        <v>201</v>
      </c>
      <c r="D163" s="8" t="s">
        <v>259</v>
      </c>
      <c r="E163" s="27" t="s">
        <v>485</v>
      </c>
      <c r="F163" s="232" t="s">
        <v>685</v>
      </c>
      <c r="G163" s="55" t="s">
        <v>886</v>
      </c>
      <c r="H163" s="10" t="s">
        <v>24</v>
      </c>
      <c r="I163" s="16"/>
      <c r="J163" s="28" t="s">
        <v>3720</v>
      </c>
      <c r="K163" s="11"/>
      <c r="L163" s="200"/>
    </row>
    <row r="164" spans="1:12" s="12" customFormat="1" ht="16.5" customHeight="1">
      <c r="A164" s="5">
        <v>97</v>
      </c>
      <c r="B164" s="9">
        <v>28</v>
      </c>
      <c r="C164" s="9" t="s">
        <v>202</v>
      </c>
      <c r="D164" s="8" t="s">
        <v>259</v>
      </c>
      <c r="E164" s="27" t="s">
        <v>487</v>
      </c>
      <c r="F164" s="232" t="s">
        <v>686</v>
      </c>
      <c r="G164" s="55" t="s">
        <v>625</v>
      </c>
      <c r="H164" s="10" t="s">
        <v>25</v>
      </c>
      <c r="I164" s="16"/>
      <c r="J164" s="28" t="s">
        <v>3728</v>
      </c>
      <c r="K164" s="11"/>
      <c r="L164" s="200"/>
    </row>
    <row r="165" spans="1:12" s="12" customFormat="1" ht="16.5" customHeight="1">
      <c r="A165" s="5">
        <v>97</v>
      </c>
      <c r="B165" s="9">
        <v>29</v>
      </c>
      <c r="C165" s="9" t="s">
        <v>203</v>
      </c>
      <c r="D165" s="8" t="s">
        <v>260</v>
      </c>
      <c r="E165" s="27" t="s">
        <v>486</v>
      </c>
      <c r="F165" s="232" t="s">
        <v>687</v>
      </c>
      <c r="G165" s="55" t="s">
        <v>886</v>
      </c>
      <c r="H165" s="10" t="s">
        <v>26</v>
      </c>
      <c r="I165" s="16"/>
      <c r="J165" s="28"/>
      <c r="K165" s="11"/>
      <c r="L165" s="200"/>
    </row>
    <row r="166" spans="1:12" s="12" customFormat="1" ht="16.5" customHeight="1">
      <c r="A166" s="5">
        <v>97</v>
      </c>
      <c r="B166" s="9">
        <v>30</v>
      </c>
      <c r="C166" s="9" t="s">
        <v>204</v>
      </c>
      <c r="D166" s="8" t="s">
        <v>283</v>
      </c>
      <c r="E166" s="27" t="s">
        <v>486</v>
      </c>
      <c r="F166" s="232" t="s">
        <v>688</v>
      </c>
      <c r="G166" s="55" t="s">
        <v>885</v>
      </c>
      <c r="H166" s="10" t="s">
        <v>27</v>
      </c>
      <c r="I166" s="16"/>
      <c r="J166" s="28"/>
      <c r="K166" s="11"/>
      <c r="L166" s="200"/>
    </row>
    <row r="167" spans="1:12" s="12" customFormat="1" ht="16.5" customHeight="1">
      <c r="A167" s="5">
        <v>97</v>
      </c>
      <c r="B167" s="9">
        <v>31</v>
      </c>
      <c r="C167" s="9" t="s">
        <v>205</v>
      </c>
      <c r="D167" s="8" t="s">
        <v>261</v>
      </c>
      <c r="E167" s="27" t="s">
        <v>486</v>
      </c>
      <c r="F167" s="232" t="s">
        <v>689</v>
      </c>
      <c r="G167" s="55" t="s">
        <v>885</v>
      </c>
      <c r="H167" s="10" t="s">
        <v>28</v>
      </c>
      <c r="I167" s="16"/>
      <c r="J167" s="28"/>
      <c r="K167" s="11"/>
      <c r="L167" s="200"/>
    </row>
    <row r="168" spans="1:12" s="12" customFormat="1" ht="16.5" customHeight="1">
      <c r="A168" s="5">
        <v>97</v>
      </c>
      <c r="B168" s="9">
        <v>32</v>
      </c>
      <c r="C168" s="9" t="s">
        <v>206</v>
      </c>
      <c r="D168" s="8" t="s">
        <v>261</v>
      </c>
      <c r="E168" s="27" t="s">
        <v>487</v>
      </c>
      <c r="F168" s="232" t="s">
        <v>690</v>
      </c>
      <c r="G168" s="55" t="s">
        <v>885</v>
      </c>
      <c r="H168" s="10" t="s">
        <v>29</v>
      </c>
      <c r="I168" s="16"/>
      <c r="J168" s="28"/>
      <c r="K168" s="11"/>
      <c r="L168" s="200"/>
    </row>
    <row r="169" spans="1:12" s="12" customFormat="1" ht="16.5" customHeight="1">
      <c r="A169" s="5">
        <v>97</v>
      </c>
      <c r="B169" s="9">
        <v>33</v>
      </c>
      <c r="C169" s="9" t="s">
        <v>207</v>
      </c>
      <c r="D169" s="8" t="s">
        <v>262</v>
      </c>
      <c r="E169" s="27" t="s">
        <v>487</v>
      </c>
      <c r="F169" s="232" t="s">
        <v>691</v>
      </c>
      <c r="G169" s="55" t="s">
        <v>885</v>
      </c>
      <c r="H169" s="10" t="s">
        <v>30</v>
      </c>
      <c r="I169" s="16"/>
      <c r="J169" s="28"/>
      <c r="K169" s="11"/>
      <c r="L169" s="200"/>
    </row>
    <row r="170" spans="1:12" s="12" customFormat="1" ht="16.5" customHeight="1">
      <c r="A170" s="5">
        <v>97</v>
      </c>
      <c r="B170" s="9">
        <v>34</v>
      </c>
      <c r="C170" s="9" t="s">
        <v>208</v>
      </c>
      <c r="D170" s="8" t="s">
        <v>262</v>
      </c>
      <c r="E170" s="27" t="s">
        <v>486</v>
      </c>
      <c r="F170" s="232" t="s">
        <v>692</v>
      </c>
      <c r="G170" s="55" t="s">
        <v>885</v>
      </c>
      <c r="H170" s="10" t="s">
        <v>36</v>
      </c>
      <c r="I170" s="16"/>
      <c r="J170" s="28" t="s">
        <v>361</v>
      </c>
      <c r="K170" s="11"/>
      <c r="L170" s="200"/>
    </row>
    <row r="171" spans="1:12" s="12" customFormat="1" ht="16.5" customHeight="1">
      <c r="A171" s="5">
        <v>97</v>
      </c>
      <c r="B171" s="9">
        <v>35</v>
      </c>
      <c r="C171" s="9" t="s">
        <v>208</v>
      </c>
      <c r="D171" s="8" t="s">
        <v>262</v>
      </c>
      <c r="E171" s="27" t="s">
        <v>486</v>
      </c>
      <c r="F171" s="232" t="s">
        <v>693</v>
      </c>
      <c r="G171" s="55" t="s">
        <v>885</v>
      </c>
      <c r="H171" s="10" t="s">
        <v>31</v>
      </c>
      <c r="I171" s="16"/>
      <c r="J171" s="28"/>
      <c r="K171" s="11"/>
      <c r="L171" s="200"/>
    </row>
    <row r="172" spans="1:12" s="12" customFormat="1" ht="16.5" customHeight="1">
      <c r="A172" s="5">
        <v>97</v>
      </c>
      <c r="B172" s="9">
        <v>36</v>
      </c>
      <c r="C172" s="9" t="s">
        <v>362</v>
      </c>
      <c r="D172" s="8" t="s">
        <v>284</v>
      </c>
      <c r="E172" s="27" t="s">
        <v>485</v>
      </c>
      <c r="F172" s="232" t="s">
        <v>694</v>
      </c>
      <c r="G172" s="5" t="s">
        <v>887</v>
      </c>
      <c r="H172" s="54" t="s">
        <v>591</v>
      </c>
      <c r="I172" s="26"/>
      <c r="J172" s="28"/>
      <c r="K172" s="11"/>
      <c r="L172" s="200"/>
    </row>
    <row r="173" spans="1:12" s="12" customFormat="1" ht="16.5" customHeight="1">
      <c r="A173" s="5">
        <v>97</v>
      </c>
      <c r="B173" s="9">
        <v>37</v>
      </c>
      <c r="C173" s="9" t="s">
        <v>363</v>
      </c>
      <c r="D173" s="16" t="s">
        <v>263</v>
      </c>
      <c r="E173" s="27" t="s">
        <v>485</v>
      </c>
      <c r="F173" s="232" t="s">
        <v>695</v>
      </c>
      <c r="G173" s="5" t="s">
        <v>130</v>
      </c>
      <c r="H173" s="10" t="s">
        <v>38</v>
      </c>
      <c r="I173" s="16"/>
      <c r="J173" s="28"/>
      <c r="K173" s="11"/>
      <c r="L173" s="200"/>
    </row>
    <row r="174" spans="1:12" s="12" customFormat="1" ht="16.5" customHeight="1">
      <c r="A174" s="5">
        <v>97</v>
      </c>
      <c r="B174" s="9">
        <v>38</v>
      </c>
      <c r="C174" s="9" t="s">
        <v>364</v>
      </c>
      <c r="D174" s="16" t="s">
        <v>262</v>
      </c>
      <c r="E174" s="27" t="s">
        <v>487</v>
      </c>
      <c r="F174" s="232" t="s">
        <v>696</v>
      </c>
      <c r="G174" s="5" t="s">
        <v>130</v>
      </c>
      <c r="H174" s="10" t="s">
        <v>39</v>
      </c>
      <c r="I174" s="16"/>
      <c r="J174" s="28"/>
      <c r="K174" s="11"/>
      <c r="L174" s="200"/>
    </row>
    <row r="175" spans="1:12" s="12" customFormat="1" ht="16.5" customHeight="1">
      <c r="A175" s="5">
        <v>97</v>
      </c>
      <c r="B175" s="9">
        <v>39</v>
      </c>
      <c r="C175" s="9" t="s">
        <v>365</v>
      </c>
      <c r="D175" s="27" t="s">
        <v>890</v>
      </c>
      <c r="E175" s="27" t="s">
        <v>485</v>
      </c>
      <c r="F175" s="232" t="s">
        <v>697</v>
      </c>
      <c r="G175" s="5" t="s">
        <v>482</v>
      </c>
      <c r="H175" s="10" t="s">
        <v>40</v>
      </c>
      <c r="I175" s="16"/>
      <c r="J175" s="11"/>
      <c r="K175" s="11"/>
      <c r="L175" s="200"/>
    </row>
    <row r="176" spans="1:12" s="12" customFormat="1" ht="16.5" customHeight="1">
      <c r="A176" s="5">
        <v>97</v>
      </c>
      <c r="B176" s="9">
        <v>40</v>
      </c>
      <c r="C176" s="9" t="s">
        <v>366</v>
      </c>
      <c r="D176" s="16" t="s">
        <v>160</v>
      </c>
      <c r="E176" s="27" t="s">
        <v>485</v>
      </c>
      <c r="F176" s="232" t="s">
        <v>698</v>
      </c>
      <c r="G176" s="5" t="s">
        <v>482</v>
      </c>
      <c r="H176" s="10" t="s">
        <v>41</v>
      </c>
      <c r="I176" s="16"/>
      <c r="J176" s="11"/>
      <c r="K176" s="11"/>
      <c r="L176" s="200"/>
    </row>
    <row r="177" spans="1:12" s="12" customFormat="1" ht="16.5" customHeight="1">
      <c r="A177" s="5">
        <v>97</v>
      </c>
      <c r="B177" s="9">
        <v>41</v>
      </c>
      <c r="C177" s="9" t="s">
        <v>367</v>
      </c>
      <c r="D177" s="16" t="s">
        <v>255</v>
      </c>
      <c r="E177" s="27" t="s">
        <v>487</v>
      </c>
      <c r="F177" s="232" t="s">
        <v>699</v>
      </c>
      <c r="G177" s="5" t="s">
        <v>482</v>
      </c>
      <c r="H177" s="10" t="s">
        <v>42</v>
      </c>
      <c r="I177" s="16"/>
      <c r="J177" s="11"/>
      <c r="K177" s="11"/>
      <c r="L177" s="200"/>
    </row>
    <row r="178" spans="1:12" s="12" customFormat="1" ht="16.5" customHeight="1">
      <c r="A178" s="5">
        <v>97</v>
      </c>
      <c r="B178" s="9">
        <v>42</v>
      </c>
      <c r="C178" s="9" t="s">
        <v>368</v>
      </c>
      <c r="D178" s="16" t="s">
        <v>261</v>
      </c>
      <c r="E178" s="27" t="s">
        <v>486</v>
      </c>
      <c r="F178" s="232" t="s">
        <v>700</v>
      </c>
      <c r="G178" s="5" t="s">
        <v>129</v>
      </c>
      <c r="H178" s="10" t="s">
        <v>43</v>
      </c>
      <c r="I178" s="16"/>
      <c r="J178" s="11"/>
      <c r="K178" s="11"/>
      <c r="L178" s="200"/>
    </row>
    <row r="179" spans="1:12" s="262" customFormat="1" ht="16.5" customHeight="1">
      <c r="A179" s="10">
        <v>98</v>
      </c>
      <c r="B179" s="10">
        <v>1</v>
      </c>
      <c r="C179" s="10" t="s">
        <v>369</v>
      </c>
      <c r="D179" s="16" t="s">
        <v>264</v>
      </c>
      <c r="E179" s="51" t="s">
        <v>903</v>
      </c>
      <c r="F179" s="232" t="s">
        <v>820</v>
      </c>
      <c r="G179" s="9" t="s">
        <v>546</v>
      </c>
      <c r="H179" s="10" t="s">
        <v>88</v>
      </c>
      <c r="I179" s="16"/>
      <c r="J179" s="261"/>
      <c r="K179" s="261"/>
      <c r="L179" s="200"/>
    </row>
    <row r="180" spans="1:12" s="262" customFormat="1" ht="16.5" customHeight="1">
      <c r="A180" s="10">
        <v>98</v>
      </c>
      <c r="B180" s="10">
        <v>2</v>
      </c>
      <c r="C180" s="10" t="s">
        <v>370</v>
      </c>
      <c r="D180" s="16" t="s">
        <v>265</v>
      </c>
      <c r="E180" s="51" t="s">
        <v>486</v>
      </c>
      <c r="F180" s="232" t="s">
        <v>821</v>
      </c>
      <c r="G180" s="9" t="s">
        <v>552</v>
      </c>
      <c r="H180" s="10" t="s">
        <v>89</v>
      </c>
      <c r="I180" s="16"/>
      <c r="J180" s="261"/>
      <c r="K180" s="261"/>
      <c r="L180" s="200"/>
    </row>
    <row r="181" spans="1:12" s="262" customFormat="1" ht="16.5" customHeight="1">
      <c r="A181" s="10">
        <v>98</v>
      </c>
      <c r="B181" s="10">
        <v>3</v>
      </c>
      <c r="C181" s="10" t="s">
        <v>371</v>
      </c>
      <c r="D181" s="16" t="s">
        <v>265</v>
      </c>
      <c r="E181" s="51" t="s">
        <v>487</v>
      </c>
      <c r="F181" s="232" t="s">
        <v>822</v>
      </c>
      <c r="G181" s="9" t="s">
        <v>551</v>
      </c>
      <c r="H181" s="10" t="s">
        <v>90</v>
      </c>
      <c r="I181" s="16"/>
      <c r="J181" s="261"/>
      <c r="K181" s="261"/>
      <c r="L181" s="200"/>
    </row>
    <row r="182" spans="1:12" s="262" customFormat="1" ht="16.5" customHeight="1">
      <c r="A182" s="10">
        <v>98</v>
      </c>
      <c r="B182" s="10">
        <v>4</v>
      </c>
      <c r="C182" s="10" t="s">
        <v>372</v>
      </c>
      <c r="D182" s="16" t="s">
        <v>265</v>
      </c>
      <c r="E182" s="51" t="s">
        <v>487</v>
      </c>
      <c r="F182" s="232" t="s">
        <v>823</v>
      </c>
      <c r="G182" s="9" t="s">
        <v>548</v>
      </c>
      <c r="H182" s="10" t="s">
        <v>91</v>
      </c>
      <c r="I182" s="16"/>
      <c r="J182" s="261"/>
      <c r="K182" s="261"/>
      <c r="L182" s="200"/>
    </row>
    <row r="183" spans="1:12" s="12" customFormat="1" ht="16.5" customHeight="1">
      <c r="A183" s="10">
        <v>98</v>
      </c>
      <c r="B183" s="10">
        <v>5</v>
      </c>
      <c r="C183" s="5" t="s">
        <v>323</v>
      </c>
      <c r="D183" s="6" t="s">
        <v>322</v>
      </c>
      <c r="E183" s="49" t="s">
        <v>486</v>
      </c>
      <c r="F183" s="231" t="s">
        <v>641</v>
      </c>
      <c r="G183" s="5" t="s">
        <v>129</v>
      </c>
      <c r="H183" s="5" t="s">
        <v>92</v>
      </c>
      <c r="I183" s="6"/>
      <c r="J183" s="11"/>
      <c r="K183" s="11"/>
      <c r="L183" s="200"/>
    </row>
    <row r="184" spans="1:12" s="262" customFormat="1" ht="16.5" customHeight="1">
      <c r="A184" s="10">
        <v>98</v>
      </c>
      <c r="B184" s="10">
        <v>6</v>
      </c>
      <c r="C184" s="10" t="s">
        <v>373</v>
      </c>
      <c r="D184" s="16" t="s">
        <v>266</v>
      </c>
      <c r="E184" s="51" t="s">
        <v>487</v>
      </c>
      <c r="F184" s="232" t="s">
        <v>824</v>
      </c>
      <c r="G184" s="9" t="s">
        <v>547</v>
      </c>
      <c r="H184" s="10" t="s">
        <v>93</v>
      </c>
      <c r="I184" s="16"/>
      <c r="J184" s="261"/>
      <c r="K184" s="261"/>
      <c r="L184" s="200"/>
    </row>
    <row r="185" spans="1:12" s="262" customFormat="1" ht="16.5" customHeight="1">
      <c r="A185" s="10">
        <v>98</v>
      </c>
      <c r="B185" s="10">
        <v>7</v>
      </c>
      <c r="C185" s="10" t="s">
        <v>374</v>
      </c>
      <c r="D185" s="16" t="s">
        <v>266</v>
      </c>
      <c r="E185" s="51" t="s">
        <v>486</v>
      </c>
      <c r="F185" s="232" t="s">
        <v>825</v>
      </c>
      <c r="G185" s="9" t="s">
        <v>553</v>
      </c>
      <c r="H185" s="10" t="s">
        <v>94</v>
      </c>
      <c r="I185" s="16"/>
      <c r="J185" s="261"/>
      <c r="K185" s="261"/>
      <c r="L185" s="200"/>
    </row>
    <row r="186" spans="1:12" s="262" customFormat="1" ht="16.5" customHeight="1">
      <c r="A186" s="10">
        <v>98</v>
      </c>
      <c r="B186" s="10">
        <v>8</v>
      </c>
      <c r="C186" s="10" t="s">
        <v>375</v>
      </c>
      <c r="D186" s="16" t="s">
        <v>267</v>
      </c>
      <c r="E186" s="51" t="s">
        <v>485</v>
      </c>
      <c r="F186" s="232" t="s">
        <v>826</v>
      </c>
      <c r="G186" s="9" t="s">
        <v>548</v>
      </c>
      <c r="H186" s="10" t="s">
        <v>95</v>
      </c>
      <c r="I186" s="16"/>
      <c r="J186" s="261"/>
      <c r="K186" s="261"/>
      <c r="L186" s="200"/>
    </row>
    <row r="187" spans="1:12" s="262" customFormat="1" ht="16.5" customHeight="1">
      <c r="A187" s="10">
        <v>98</v>
      </c>
      <c r="B187" s="10">
        <v>9</v>
      </c>
      <c r="C187" s="10" t="s">
        <v>376</v>
      </c>
      <c r="D187" s="16" t="s">
        <v>267</v>
      </c>
      <c r="E187" s="51" t="s">
        <v>486</v>
      </c>
      <c r="F187" s="232" t="s">
        <v>827</v>
      </c>
      <c r="G187" s="9" t="s">
        <v>547</v>
      </c>
      <c r="H187" s="10" t="s">
        <v>96</v>
      </c>
      <c r="I187" s="16"/>
      <c r="J187" s="261"/>
      <c r="K187" s="261"/>
      <c r="L187" s="200"/>
    </row>
    <row r="188" spans="1:12" s="262" customFormat="1" ht="16.5" customHeight="1">
      <c r="A188" s="10">
        <v>98</v>
      </c>
      <c r="B188" s="10">
        <v>10</v>
      </c>
      <c r="C188" s="10" t="s">
        <v>377</v>
      </c>
      <c r="D188" s="16" t="s">
        <v>267</v>
      </c>
      <c r="E188" s="51" t="s">
        <v>487</v>
      </c>
      <c r="F188" s="232" t="s">
        <v>828</v>
      </c>
      <c r="G188" s="9" t="s">
        <v>547</v>
      </c>
      <c r="H188" s="10" t="s">
        <v>97</v>
      </c>
      <c r="I188" s="16"/>
      <c r="J188" s="261"/>
      <c r="K188" s="261"/>
      <c r="L188" s="200"/>
    </row>
    <row r="189" spans="1:12" s="262" customFormat="1" ht="16.5" customHeight="1">
      <c r="A189" s="10">
        <v>98</v>
      </c>
      <c r="B189" s="10">
        <v>11</v>
      </c>
      <c r="C189" s="10" t="s">
        <v>378</v>
      </c>
      <c r="D189" s="16" t="s">
        <v>267</v>
      </c>
      <c r="E189" s="51" t="s">
        <v>486</v>
      </c>
      <c r="F189" s="232" t="s">
        <v>829</v>
      </c>
      <c r="G189" s="9" t="s">
        <v>547</v>
      </c>
      <c r="H189" s="10" t="s">
        <v>98</v>
      </c>
      <c r="I189" s="16"/>
      <c r="J189" s="261"/>
      <c r="K189" s="261"/>
      <c r="L189" s="200"/>
    </row>
    <row r="190" spans="1:12" s="262" customFormat="1" ht="16.5" customHeight="1">
      <c r="A190" s="10">
        <v>98</v>
      </c>
      <c r="B190" s="10">
        <v>12</v>
      </c>
      <c r="C190" s="10" t="s">
        <v>379</v>
      </c>
      <c r="D190" s="16" t="s">
        <v>268</v>
      </c>
      <c r="E190" s="51" t="s">
        <v>487</v>
      </c>
      <c r="F190" s="232" t="s">
        <v>830</v>
      </c>
      <c r="G190" s="9" t="s">
        <v>547</v>
      </c>
      <c r="H190" s="10" t="s">
        <v>99</v>
      </c>
      <c r="I190" s="16"/>
      <c r="J190" s="261"/>
      <c r="K190" s="261"/>
      <c r="L190" s="200"/>
    </row>
    <row r="191" spans="1:12" s="262" customFormat="1" ht="16.5" customHeight="1">
      <c r="A191" s="10">
        <v>98</v>
      </c>
      <c r="B191" s="10">
        <v>13</v>
      </c>
      <c r="C191" s="10" t="s">
        <v>380</v>
      </c>
      <c r="D191" s="16" t="s">
        <v>269</v>
      </c>
      <c r="E191" s="51" t="s">
        <v>487</v>
      </c>
      <c r="F191" s="232" t="s">
        <v>831</v>
      </c>
      <c r="G191" s="9" t="s">
        <v>547</v>
      </c>
      <c r="H191" s="10" t="s">
        <v>100</v>
      </c>
      <c r="I191" s="16"/>
      <c r="J191" s="261"/>
      <c r="K191" s="261"/>
      <c r="L191" s="200"/>
    </row>
    <row r="192" spans="1:12" s="262" customFormat="1" ht="16.5" customHeight="1">
      <c r="A192" s="10">
        <v>98</v>
      </c>
      <c r="B192" s="10">
        <v>14</v>
      </c>
      <c r="C192" s="10" t="s">
        <v>381</v>
      </c>
      <c r="D192" s="16" t="s">
        <v>269</v>
      </c>
      <c r="E192" s="51" t="s">
        <v>487</v>
      </c>
      <c r="F192" s="232" t="s">
        <v>832</v>
      </c>
      <c r="G192" s="9" t="s">
        <v>547</v>
      </c>
      <c r="H192" s="10" t="s">
        <v>101</v>
      </c>
      <c r="I192" s="16"/>
      <c r="J192" s="261"/>
      <c r="K192" s="261"/>
      <c r="L192" s="200"/>
    </row>
    <row r="193" spans="1:12" s="262" customFormat="1" ht="16.5" customHeight="1">
      <c r="A193" s="10">
        <v>98</v>
      </c>
      <c r="B193" s="10">
        <v>15</v>
      </c>
      <c r="C193" s="10" t="s">
        <v>382</v>
      </c>
      <c r="D193" s="16" t="s">
        <v>270</v>
      </c>
      <c r="E193" s="51" t="s">
        <v>487</v>
      </c>
      <c r="F193" s="232" t="s">
        <v>833</v>
      </c>
      <c r="G193" s="9" t="s">
        <v>546</v>
      </c>
      <c r="H193" s="10" t="s">
        <v>102</v>
      </c>
      <c r="I193" s="16"/>
      <c r="J193" s="261"/>
      <c r="K193" s="261"/>
      <c r="L193" s="200"/>
    </row>
    <row r="194" spans="1:12" s="262" customFormat="1" ht="16.5" customHeight="1">
      <c r="A194" s="10">
        <v>98</v>
      </c>
      <c r="B194" s="10">
        <v>16</v>
      </c>
      <c r="C194" s="10" t="s">
        <v>383</v>
      </c>
      <c r="D194" s="16" t="s">
        <v>270</v>
      </c>
      <c r="E194" s="51" t="s">
        <v>485</v>
      </c>
      <c r="F194" s="232" t="s">
        <v>834</v>
      </c>
      <c r="G194" s="55" t="s">
        <v>888</v>
      </c>
      <c r="H194" s="10" t="s">
        <v>103</v>
      </c>
      <c r="I194" s="16"/>
      <c r="J194" s="261"/>
      <c r="K194" s="261"/>
      <c r="L194" s="200"/>
    </row>
    <row r="195" spans="1:12" s="262" customFormat="1" ht="16.5" customHeight="1">
      <c r="A195" s="10">
        <v>98</v>
      </c>
      <c r="B195" s="10">
        <v>17</v>
      </c>
      <c r="C195" s="10" t="s">
        <v>384</v>
      </c>
      <c r="D195" s="16" t="s">
        <v>271</v>
      </c>
      <c r="E195" s="51" t="s">
        <v>485</v>
      </c>
      <c r="F195" s="232" t="s">
        <v>835</v>
      </c>
      <c r="G195" s="9" t="s">
        <v>547</v>
      </c>
      <c r="H195" s="10" t="s">
        <v>104</v>
      </c>
      <c r="I195" s="16"/>
      <c r="J195" s="261"/>
      <c r="K195" s="261"/>
      <c r="L195" s="200"/>
    </row>
    <row r="196" spans="1:12" s="262" customFormat="1" ht="16.5" customHeight="1">
      <c r="A196" s="10">
        <v>98</v>
      </c>
      <c r="B196" s="10">
        <v>18</v>
      </c>
      <c r="C196" s="10" t="s">
        <v>385</v>
      </c>
      <c r="D196" s="16" t="s">
        <v>272</v>
      </c>
      <c r="E196" s="51" t="s">
        <v>486</v>
      </c>
      <c r="F196" s="232" t="s">
        <v>836</v>
      </c>
      <c r="G196" s="55" t="s">
        <v>889</v>
      </c>
      <c r="H196" s="10" t="s">
        <v>105</v>
      </c>
      <c r="I196" s="16"/>
      <c r="J196" s="261"/>
      <c r="K196" s="261"/>
      <c r="L196" s="200"/>
    </row>
    <row r="197" spans="1:12" s="262" customFormat="1" ht="16.5" customHeight="1">
      <c r="A197" s="10">
        <v>98</v>
      </c>
      <c r="B197" s="10">
        <v>19</v>
      </c>
      <c r="C197" s="10" t="s">
        <v>386</v>
      </c>
      <c r="D197" s="16" t="s">
        <v>273</v>
      </c>
      <c r="E197" s="51" t="s">
        <v>485</v>
      </c>
      <c r="F197" s="232" t="s">
        <v>837</v>
      </c>
      <c r="G197" s="55" t="s">
        <v>881</v>
      </c>
      <c r="H197" s="10" t="s">
        <v>106</v>
      </c>
      <c r="I197" s="16"/>
      <c r="J197" s="261"/>
      <c r="K197" s="261"/>
      <c r="L197" s="200"/>
    </row>
    <row r="198" spans="1:12" s="262" customFormat="1" ht="16.5" customHeight="1">
      <c r="A198" s="10">
        <v>98</v>
      </c>
      <c r="B198" s="10">
        <v>20</v>
      </c>
      <c r="C198" s="10" t="s">
        <v>387</v>
      </c>
      <c r="D198" s="16" t="s">
        <v>273</v>
      </c>
      <c r="E198" s="51" t="s">
        <v>487</v>
      </c>
      <c r="F198" s="232" t="s">
        <v>838</v>
      </c>
      <c r="G198" s="55" t="s">
        <v>881</v>
      </c>
      <c r="H198" s="10" t="s">
        <v>107</v>
      </c>
      <c r="I198" s="16"/>
      <c r="J198" s="261"/>
      <c r="K198" s="261"/>
      <c r="L198" s="200"/>
    </row>
    <row r="199" spans="1:12" s="262" customFormat="1" ht="16.5" customHeight="1">
      <c r="A199" s="10">
        <v>98</v>
      </c>
      <c r="B199" s="10">
        <v>21</v>
      </c>
      <c r="C199" s="10" t="s">
        <v>388</v>
      </c>
      <c r="D199" s="16" t="s">
        <v>273</v>
      </c>
      <c r="E199" s="51" t="s">
        <v>487</v>
      </c>
      <c r="F199" s="232" t="s">
        <v>839</v>
      </c>
      <c r="G199" s="55" t="s">
        <v>881</v>
      </c>
      <c r="H199" s="10" t="s">
        <v>108</v>
      </c>
      <c r="I199" s="16"/>
      <c r="J199" s="261"/>
      <c r="K199" s="261"/>
      <c r="L199" s="200"/>
    </row>
    <row r="200" spans="1:12" s="262" customFormat="1" ht="16.5" customHeight="1">
      <c r="A200" s="10">
        <v>98</v>
      </c>
      <c r="B200" s="10">
        <v>22</v>
      </c>
      <c r="C200" s="10" t="s">
        <v>389</v>
      </c>
      <c r="D200" s="16" t="s">
        <v>161</v>
      </c>
      <c r="E200" s="51" t="s">
        <v>486</v>
      </c>
      <c r="F200" s="232" t="s">
        <v>840</v>
      </c>
      <c r="G200" s="55" t="s">
        <v>882</v>
      </c>
      <c r="H200" s="10" t="s">
        <v>109</v>
      </c>
      <c r="I200" s="16"/>
      <c r="J200" s="261"/>
      <c r="K200" s="261"/>
      <c r="L200" s="200"/>
    </row>
    <row r="201" spans="1:12" s="262" customFormat="1" ht="16.5" customHeight="1">
      <c r="A201" s="10">
        <v>98</v>
      </c>
      <c r="B201" s="10">
        <v>23</v>
      </c>
      <c r="C201" s="10" t="s">
        <v>390</v>
      </c>
      <c r="D201" s="16" t="s">
        <v>161</v>
      </c>
      <c r="E201" s="51" t="s">
        <v>486</v>
      </c>
      <c r="F201" s="232" t="s">
        <v>841</v>
      </c>
      <c r="G201" s="55" t="s">
        <v>883</v>
      </c>
      <c r="H201" s="10" t="s">
        <v>110</v>
      </c>
      <c r="I201" s="16"/>
      <c r="J201" s="261"/>
      <c r="K201" s="261"/>
      <c r="L201" s="200"/>
    </row>
    <row r="202" spans="1:12" s="262" customFormat="1" ht="16.5" customHeight="1">
      <c r="A202" s="10">
        <v>98</v>
      </c>
      <c r="B202" s="10">
        <v>24</v>
      </c>
      <c r="C202" s="10" t="s">
        <v>391</v>
      </c>
      <c r="D202" s="16" t="s">
        <v>161</v>
      </c>
      <c r="E202" s="51" t="s">
        <v>487</v>
      </c>
      <c r="F202" s="232" t="s">
        <v>701</v>
      </c>
      <c r="G202" s="55" t="s">
        <v>884</v>
      </c>
      <c r="H202" s="10" t="s">
        <v>550</v>
      </c>
      <c r="I202" s="16"/>
      <c r="J202" s="261"/>
      <c r="K202" s="261"/>
      <c r="L202" s="200"/>
    </row>
    <row r="203" spans="1:12" s="262" customFormat="1" ht="16.5" customHeight="1">
      <c r="A203" s="10">
        <v>98</v>
      </c>
      <c r="B203" s="10">
        <v>25</v>
      </c>
      <c r="C203" s="10" t="s">
        <v>392</v>
      </c>
      <c r="D203" s="16" t="s">
        <v>274</v>
      </c>
      <c r="E203" s="51" t="s">
        <v>485</v>
      </c>
      <c r="F203" s="232" t="s">
        <v>842</v>
      </c>
      <c r="G203" s="9" t="s">
        <v>547</v>
      </c>
      <c r="H203" s="10" t="s">
        <v>111</v>
      </c>
      <c r="I203" s="16"/>
      <c r="J203" s="261"/>
      <c r="K203" s="261"/>
      <c r="L203" s="200"/>
    </row>
    <row r="204" spans="1:12" s="262" customFormat="1" ht="16.5" customHeight="1">
      <c r="A204" s="10">
        <v>98</v>
      </c>
      <c r="B204" s="10">
        <v>26</v>
      </c>
      <c r="C204" s="10" t="s">
        <v>393</v>
      </c>
      <c r="D204" s="16" t="s">
        <v>274</v>
      </c>
      <c r="E204" s="51" t="s">
        <v>485</v>
      </c>
      <c r="F204" s="232" t="s">
        <v>843</v>
      </c>
      <c r="G204" s="9" t="s">
        <v>547</v>
      </c>
      <c r="H204" s="10" t="s">
        <v>112</v>
      </c>
      <c r="I204" s="16"/>
      <c r="J204" s="261"/>
      <c r="K204" s="261"/>
      <c r="L204" s="200"/>
    </row>
    <row r="205" spans="1:12" s="262" customFormat="1" ht="16.5" customHeight="1">
      <c r="A205" s="10">
        <v>98</v>
      </c>
      <c r="B205" s="10">
        <v>27</v>
      </c>
      <c r="C205" s="10" t="s">
        <v>394</v>
      </c>
      <c r="D205" s="16" t="s">
        <v>274</v>
      </c>
      <c r="E205" s="51" t="s">
        <v>487</v>
      </c>
      <c r="F205" s="232" t="s">
        <v>844</v>
      </c>
      <c r="G205" s="9" t="s">
        <v>551</v>
      </c>
      <c r="H205" s="10" t="s">
        <v>113</v>
      </c>
      <c r="I205" s="16"/>
      <c r="J205" s="261"/>
      <c r="K205" s="261"/>
      <c r="L205" s="200"/>
    </row>
    <row r="206" spans="1:12" s="262" customFormat="1" ht="16.5" customHeight="1">
      <c r="A206" s="10">
        <v>98</v>
      </c>
      <c r="B206" s="10">
        <v>28</v>
      </c>
      <c r="C206" s="10" t="s">
        <v>395</v>
      </c>
      <c r="D206" s="16" t="s">
        <v>275</v>
      </c>
      <c r="E206" s="51" t="s">
        <v>486</v>
      </c>
      <c r="F206" s="232" t="s">
        <v>845</v>
      </c>
      <c r="G206" s="9" t="s">
        <v>549</v>
      </c>
      <c r="H206" s="10" t="s">
        <v>114</v>
      </c>
      <c r="I206" s="16"/>
      <c r="J206" s="261"/>
      <c r="K206" s="261"/>
      <c r="L206" s="200"/>
    </row>
    <row r="207" spans="1:12" s="262" customFormat="1" ht="16.5" customHeight="1">
      <c r="A207" s="10">
        <v>98</v>
      </c>
      <c r="B207" s="10">
        <v>29</v>
      </c>
      <c r="C207" s="10" t="s">
        <v>396</v>
      </c>
      <c r="D207" s="16" t="s">
        <v>275</v>
      </c>
      <c r="E207" s="51" t="s">
        <v>486</v>
      </c>
      <c r="F207" s="232" t="s">
        <v>846</v>
      </c>
      <c r="G207" s="9" t="s">
        <v>547</v>
      </c>
      <c r="H207" s="10" t="s">
        <v>115</v>
      </c>
      <c r="I207" s="16"/>
      <c r="J207" s="261"/>
      <c r="K207" s="261"/>
      <c r="L207" s="200"/>
    </row>
    <row r="208" spans="1:12" s="262" customFormat="1" ht="16.5" customHeight="1">
      <c r="A208" s="10">
        <v>98</v>
      </c>
      <c r="B208" s="10">
        <v>30</v>
      </c>
      <c r="C208" s="10" t="s">
        <v>397</v>
      </c>
      <c r="D208" s="16" t="s">
        <v>276</v>
      </c>
      <c r="E208" s="51" t="s">
        <v>486</v>
      </c>
      <c r="F208" s="232" t="s">
        <v>847</v>
      </c>
      <c r="G208" s="9" t="s">
        <v>551</v>
      </c>
      <c r="H208" s="10" t="s">
        <v>116</v>
      </c>
      <c r="I208" s="16"/>
      <c r="J208" s="261"/>
      <c r="K208" s="261"/>
      <c r="L208" s="200"/>
    </row>
    <row r="209" spans="1:12" s="262" customFormat="1" ht="16.5" customHeight="1">
      <c r="A209" s="10">
        <v>98</v>
      </c>
      <c r="B209" s="10">
        <v>31</v>
      </c>
      <c r="C209" s="10" t="s">
        <v>398</v>
      </c>
      <c r="D209" s="16" t="s">
        <v>277</v>
      </c>
      <c r="E209" s="51" t="s">
        <v>485</v>
      </c>
      <c r="F209" s="232" t="s">
        <v>848</v>
      </c>
      <c r="G209" s="55" t="s">
        <v>619</v>
      </c>
      <c r="H209" s="10" t="s">
        <v>117</v>
      </c>
      <c r="I209" s="16"/>
      <c r="J209" s="261"/>
      <c r="K209" s="261"/>
      <c r="L209" s="200"/>
    </row>
    <row r="210" spans="1:12" s="262" customFormat="1" ht="16.5" customHeight="1">
      <c r="A210" s="10">
        <v>98</v>
      </c>
      <c r="B210" s="10">
        <v>32</v>
      </c>
      <c r="C210" s="10" t="s">
        <v>398</v>
      </c>
      <c r="D210" s="16" t="s">
        <v>277</v>
      </c>
      <c r="E210" s="51" t="s">
        <v>485</v>
      </c>
      <c r="F210" s="232" t="s">
        <v>849</v>
      </c>
      <c r="G210" s="55" t="s">
        <v>620</v>
      </c>
      <c r="H210" s="10" t="s">
        <v>118</v>
      </c>
      <c r="I210" s="16"/>
      <c r="J210" s="261"/>
      <c r="K210" s="261"/>
      <c r="L210" s="200"/>
    </row>
    <row r="211" spans="1:12" s="262" customFormat="1" ht="16.5" customHeight="1">
      <c r="A211" s="10">
        <v>98</v>
      </c>
      <c r="B211" s="10">
        <v>33</v>
      </c>
      <c r="C211" s="10" t="s">
        <v>399</v>
      </c>
      <c r="D211" s="16" t="s">
        <v>277</v>
      </c>
      <c r="E211" s="51" t="s">
        <v>487</v>
      </c>
      <c r="F211" s="232" t="s">
        <v>850</v>
      </c>
      <c r="G211" s="55" t="s">
        <v>621</v>
      </c>
      <c r="H211" s="10" t="s">
        <v>119</v>
      </c>
      <c r="I211" s="16"/>
      <c r="J211" s="261"/>
      <c r="K211" s="261"/>
      <c r="L211" s="200"/>
    </row>
    <row r="212" spans="1:12" ht="16.5" customHeight="1">
      <c r="A212" s="257">
        <v>99</v>
      </c>
      <c r="B212" s="258">
        <v>1</v>
      </c>
      <c r="C212" s="258" t="s">
        <v>210</v>
      </c>
      <c r="D212" s="101" t="s">
        <v>209</v>
      </c>
      <c r="E212" s="259" t="s">
        <v>902</v>
      </c>
      <c r="F212" s="260" t="s">
        <v>851</v>
      </c>
      <c r="G212" s="267" t="s">
        <v>622</v>
      </c>
      <c r="H212" s="257" t="s">
        <v>73</v>
      </c>
      <c r="I212" s="101"/>
      <c r="J212" s="102"/>
      <c r="K212" s="102"/>
      <c r="L212" s="204"/>
    </row>
    <row r="213" spans="1:12" ht="16.5" customHeight="1">
      <c r="A213" s="10">
        <v>99</v>
      </c>
      <c r="B213" s="9">
        <v>2</v>
      </c>
      <c r="C213" s="9" t="s">
        <v>183</v>
      </c>
      <c r="D213" s="16" t="s">
        <v>278</v>
      </c>
      <c r="E213" s="27" t="s">
        <v>485</v>
      </c>
      <c r="F213" s="232" t="s">
        <v>852</v>
      </c>
      <c r="G213" s="55" t="s">
        <v>622</v>
      </c>
      <c r="H213" s="10" t="s">
        <v>63</v>
      </c>
      <c r="I213" s="16"/>
      <c r="J213" s="54"/>
      <c r="K213" s="11"/>
      <c r="L213" s="200"/>
    </row>
    <row r="214" spans="1:12" ht="16.5" customHeight="1">
      <c r="A214" s="10">
        <v>99</v>
      </c>
      <c r="B214" s="9">
        <v>3</v>
      </c>
      <c r="C214" s="9" t="s">
        <v>212</v>
      </c>
      <c r="D214" s="16" t="s">
        <v>211</v>
      </c>
      <c r="E214" s="27" t="s">
        <v>904</v>
      </c>
      <c r="F214" s="232" t="s">
        <v>853</v>
      </c>
      <c r="G214" s="55" t="s">
        <v>622</v>
      </c>
      <c r="H214" s="10" t="s">
        <v>64</v>
      </c>
      <c r="I214" s="16"/>
      <c r="J214" s="54"/>
      <c r="K214" s="11"/>
      <c r="L214" s="200"/>
    </row>
    <row r="215" spans="1:12" ht="16.5" customHeight="1">
      <c r="A215" s="10">
        <v>99</v>
      </c>
      <c r="B215" s="9">
        <v>4</v>
      </c>
      <c r="C215" s="9" t="s">
        <v>400</v>
      </c>
      <c r="D215" s="16" t="s">
        <v>278</v>
      </c>
      <c r="E215" s="27" t="s">
        <v>904</v>
      </c>
      <c r="F215" s="232" t="s">
        <v>702</v>
      </c>
      <c r="G215" s="55" t="s">
        <v>879</v>
      </c>
      <c r="H215" s="10" t="s">
        <v>87</v>
      </c>
      <c r="I215" s="16"/>
      <c r="J215" s="54" t="s">
        <v>3730</v>
      </c>
      <c r="K215" s="11"/>
      <c r="L215" s="200"/>
    </row>
    <row r="216" spans="1:12" ht="16.5" customHeight="1">
      <c r="A216" s="10">
        <v>99</v>
      </c>
      <c r="B216" s="9">
        <v>5</v>
      </c>
      <c r="C216" s="9" t="s">
        <v>214</v>
      </c>
      <c r="D216" s="16" t="s">
        <v>213</v>
      </c>
      <c r="E216" s="27" t="s">
        <v>902</v>
      </c>
      <c r="F216" s="232" t="s">
        <v>703</v>
      </c>
      <c r="G216" s="55" t="s">
        <v>623</v>
      </c>
      <c r="H216" s="10" t="s">
        <v>44</v>
      </c>
      <c r="I216" s="16"/>
      <c r="J216" s="54"/>
      <c r="K216" s="11"/>
      <c r="L216" s="200"/>
    </row>
    <row r="217" spans="1:12" ht="16.5" customHeight="1">
      <c r="A217" s="10">
        <v>99</v>
      </c>
      <c r="B217" s="9">
        <v>6</v>
      </c>
      <c r="C217" s="9" t="s">
        <v>178</v>
      </c>
      <c r="D217" s="16" t="s">
        <v>213</v>
      </c>
      <c r="E217" s="27" t="s">
        <v>904</v>
      </c>
      <c r="F217" s="232" t="s">
        <v>854</v>
      </c>
      <c r="G217" s="55" t="s">
        <v>622</v>
      </c>
      <c r="H217" s="10" t="s">
        <v>60</v>
      </c>
      <c r="I217" s="16"/>
      <c r="J217" s="54"/>
      <c r="K217" s="11"/>
      <c r="L217" s="200"/>
    </row>
    <row r="218" spans="1:12" ht="16.5" customHeight="1">
      <c r="A218" s="10">
        <v>99</v>
      </c>
      <c r="B218" s="9">
        <v>7</v>
      </c>
      <c r="C218" s="9" t="s">
        <v>179</v>
      </c>
      <c r="D218" s="16" t="s">
        <v>213</v>
      </c>
      <c r="E218" s="27" t="s">
        <v>902</v>
      </c>
      <c r="F218" s="232" t="s">
        <v>855</v>
      </c>
      <c r="G218" s="55" t="s">
        <v>622</v>
      </c>
      <c r="H218" s="10" t="s">
        <v>83</v>
      </c>
      <c r="I218" s="16"/>
      <c r="J218" s="54"/>
      <c r="K218" s="11"/>
      <c r="L218" s="200"/>
    </row>
    <row r="219" spans="1:12" ht="16.5" customHeight="1">
      <c r="A219" s="10">
        <v>99</v>
      </c>
      <c r="B219" s="9">
        <v>8</v>
      </c>
      <c r="C219" s="9" t="s">
        <v>216</v>
      </c>
      <c r="D219" s="16" t="s">
        <v>215</v>
      </c>
      <c r="E219" s="27" t="s">
        <v>902</v>
      </c>
      <c r="F219" s="232" t="s">
        <v>856</v>
      </c>
      <c r="G219" s="55" t="s">
        <v>622</v>
      </c>
      <c r="H219" s="10" t="s">
        <v>67</v>
      </c>
      <c r="I219" s="16"/>
      <c r="J219" s="54" t="s">
        <v>401</v>
      </c>
      <c r="K219" s="11"/>
      <c r="L219" s="200"/>
    </row>
    <row r="220" spans="1:12" ht="16.5" customHeight="1">
      <c r="A220" s="10">
        <v>99</v>
      </c>
      <c r="B220" s="9">
        <v>9</v>
      </c>
      <c r="C220" s="9" t="s">
        <v>217</v>
      </c>
      <c r="D220" s="16" t="s">
        <v>215</v>
      </c>
      <c r="E220" s="27" t="s">
        <v>904</v>
      </c>
      <c r="F220" s="232" t="s">
        <v>704</v>
      </c>
      <c r="G220" s="55" t="s">
        <v>628</v>
      </c>
      <c r="H220" s="10" t="s">
        <v>86</v>
      </c>
      <c r="I220" s="16"/>
      <c r="J220" s="54" t="s">
        <v>401</v>
      </c>
      <c r="K220" s="11"/>
      <c r="L220" s="200"/>
    </row>
    <row r="221" spans="1:12" ht="16.5" customHeight="1">
      <c r="A221" s="10">
        <v>99</v>
      </c>
      <c r="B221" s="9">
        <v>10</v>
      </c>
      <c r="C221" s="9" t="s">
        <v>217</v>
      </c>
      <c r="D221" s="16" t="s">
        <v>215</v>
      </c>
      <c r="E221" s="27" t="s">
        <v>904</v>
      </c>
      <c r="F221" s="232" t="s">
        <v>705</v>
      </c>
      <c r="G221" s="55" t="s">
        <v>622</v>
      </c>
      <c r="H221" s="10" t="s">
        <v>51</v>
      </c>
      <c r="I221" s="16"/>
      <c r="J221" s="54" t="s">
        <v>401</v>
      </c>
      <c r="K221" s="11"/>
      <c r="L221" s="200"/>
    </row>
    <row r="222" spans="1:12" ht="16.5" customHeight="1">
      <c r="A222" s="10">
        <v>99</v>
      </c>
      <c r="B222" s="9">
        <v>11</v>
      </c>
      <c r="C222" s="9" t="s">
        <v>206</v>
      </c>
      <c r="D222" s="16" t="s">
        <v>218</v>
      </c>
      <c r="E222" s="27" t="s">
        <v>902</v>
      </c>
      <c r="F222" s="232" t="s">
        <v>857</v>
      </c>
      <c r="G222" s="55" t="s">
        <v>622</v>
      </c>
      <c r="H222" s="10" t="s">
        <v>78</v>
      </c>
      <c r="I222" s="16"/>
      <c r="J222" s="54"/>
      <c r="K222" s="11"/>
      <c r="L222" s="200"/>
    </row>
    <row r="223" spans="1:12" ht="16.5" customHeight="1">
      <c r="A223" s="10">
        <v>99</v>
      </c>
      <c r="B223" s="9">
        <v>12</v>
      </c>
      <c r="C223" s="9" t="s">
        <v>219</v>
      </c>
      <c r="D223" s="16" t="s">
        <v>218</v>
      </c>
      <c r="E223" s="27" t="s">
        <v>904</v>
      </c>
      <c r="F223" s="232" t="s">
        <v>858</v>
      </c>
      <c r="G223" s="55" t="s">
        <v>622</v>
      </c>
      <c r="H223" s="10" t="s">
        <v>79</v>
      </c>
      <c r="I223" s="16"/>
      <c r="J223" s="54"/>
      <c r="K223" s="11"/>
      <c r="L223" s="200"/>
    </row>
    <row r="224" spans="1:12" ht="16.5" customHeight="1">
      <c r="A224" s="10">
        <v>99</v>
      </c>
      <c r="B224" s="9">
        <v>13</v>
      </c>
      <c r="C224" s="9" t="s">
        <v>205</v>
      </c>
      <c r="D224" s="16" t="s">
        <v>218</v>
      </c>
      <c r="E224" s="27" t="s">
        <v>904</v>
      </c>
      <c r="F224" s="232" t="s">
        <v>706</v>
      </c>
      <c r="G224" s="55" t="s">
        <v>622</v>
      </c>
      <c r="H224" s="10" t="s">
        <v>57</v>
      </c>
      <c r="I224" s="16"/>
      <c r="J224" s="54"/>
      <c r="K224" s="11"/>
      <c r="L224" s="200"/>
    </row>
    <row r="225" spans="1:12" ht="16.5" customHeight="1">
      <c r="A225" s="10">
        <v>99</v>
      </c>
      <c r="B225" s="9">
        <v>14</v>
      </c>
      <c r="C225" s="9" t="s">
        <v>190</v>
      </c>
      <c r="D225" s="16" t="s">
        <v>220</v>
      </c>
      <c r="E225" s="27" t="s">
        <v>485</v>
      </c>
      <c r="F225" s="232" t="s">
        <v>859</v>
      </c>
      <c r="G225" s="55" t="s">
        <v>622</v>
      </c>
      <c r="H225" s="10" t="s">
        <v>68</v>
      </c>
      <c r="I225" s="16"/>
      <c r="J225" s="54"/>
      <c r="K225" s="11"/>
      <c r="L225" s="200"/>
    </row>
    <row r="226" spans="1:12" ht="16.5" customHeight="1">
      <c r="A226" s="10">
        <v>99</v>
      </c>
      <c r="B226" s="9">
        <v>15</v>
      </c>
      <c r="C226" s="9" t="s">
        <v>191</v>
      </c>
      <c r="D226" s="16" t="s">
        <v>220</v>
      </c>
      <c r="E226" s="27" t="s">
        <v>902</v>
      </c>
      <c r="F226" s="232" t="s">
        <v>707</v>
      </c>
      <c r="G226" s="55" t="s">
        <v>622</v>
      </c>
      <c r="H226" s="10" t="s">
        <v>52</v>
      </c>
      <c r="I226" s="16"/>
      <c r="J226" s="11"/>
      <c r="K226" s="11"/>
      <c r="L226" s="200"/>
    </row>
    <row r="227" spans="1:12" ht="16.5" customHeight="1">
      <c r="A227" s="10">
        <v>99</v>
      </c>
      <c r="B227" s="9">
        <v>16</v>
      </c>
      <c r="C227" s="9" t="s">
        <v>192</v>
      </c>
      <c r="D227" s="16" t="s">
        <v>220</v>
      </c>
      <c r="E227" s="27" t="s">
        <v>902</v>
      </c>
      <c r="F227" s="232" t="s">
        <v>860</v>
      </c>
      <c r="G227" s="55" t="s">
        <v>622</v>
      </c>
      <c r="H227" s="10" t="s">
        <v>69</v>
      </c>
      <c r="I227" s="16"/>
      <c r="J227" s="11"/>
      <c r="K227" s="11"/>
      <c r="L227" s="200"/>
    </row>
    <row r="228" spans="1:12" ht="16.5" customHeight="1">
      <c r="A228" s="10">
        <v>99</v>
      </c>
      <c r="B228" s="9">
        <v>17</v>
      </c>
      <c r="C228" s="9" t="s">
        <v>221</v>
      </c>
      <c r="D228" s="16" t="s">
        <v>220</v>
      </c>
      <c r="E228" s="27" t="s">
        <v>902</v>
      </c>
      <c r="F228" s="232" t="s">
        <v>861</v>
      </c>
      <c r="G228" s="55" t="s">
        <v>622</v>
      </c>
      <c r="H228" s="10" t="s">
        <v>70</v>
      </c>
      <c r="I228" s="16"/>
      <c r="J228" s="11"/>
      <c r="K228" s="11"/>
      <c r="L228" s="200"/>
    </row>
    <row r="229" spans="1:12" ht="16.5" customHeight="1">
      <c r="A229" s="10">
        <v>99</v>
      </c>
      <c r="B229" s="9">
        <v>18</v>
      </c>
      <c r="C229" s="9" t="s">
        <v>194</v>
      </c>
      <c r="D229" s="16" t="s">
        <v>220</v>
      </c>
      <c r="E229" s="27" t="s">
        <v>903</v>
      </c>
      <c r="F229" s="232" t="s">
        <v>862</v>
      </c>
      <c r="G229" s="55" t="s">
        <v>622</v>
      </c>
      <c r="H229" s="10" t="s">
        <v>71</v>
      </c>
      <c r="I229" s="16"/>
      <c r="J229" s="11"/>
      <c r="K229" s="11"/>
      <c r="L229" s="200"/>
    </row>
    <row r="230" spans="1:12" ht="16.5" customHeight="1">
      <c r="A230" s="10">
        <v>99</v>
      </c>
      <c r="B230" s="9">
        <v>19</v>
      </c>
      <c r="C230" s="9" t="s">
        <v>193</v>
      </c>
      <c r="D230" s="16" t="s">
        <v>220</v>
      </c>
      <c r="E230" s="27" t="s">
        <v>904</v>
      </c>
      <c r="F230" s="232" t="s">
        <v>863</v>
      </c>
      <c r="G230" s="55" t="s">
        <v>622</v>
      </c>
      <c r="H230" s="10" t="s">
        <v>72</v>
      </c>
      <c r="I230" s="16"/>
      <c r="J230" s="11"/>
      <c r="K230" s="11"/>
      <c r="L230" s="200"/>
    </row>
    <row r="231" spans="1:12" ht="16.5" customHeight="1">
      <c r="A231" s="10">
        <v>99</v>
      </c>
      <c r="B231" s="9">
        <v>20</v>
      </c>
      <c r="C231" s="9" t="s">
        <v>195</v>
      </c>
      <c r="D231" s="16" t="s">
        <v>222</v>
      </c>
      <c r="E231" s="27" t="s">
        <v>902</v>
      </c>
      <c r="F231" s="232" t="s">
        <v>708</v>
      </c>
      <c r="G231" s="55" t="s">
        <v>622</v>
      </c>
      <c r="H231" s="10" t="s">
        <v>53</v>
      </c>
      <c r="I231" s="16"/>
      <c r="J231" s="11"/>
      <c r="K231" s="11"/>
      <c r="L231" s="200"/>
    </row>
    <row r="232" spans="1:12" ht="16.5" customHeight="1">
      <c r="A232" s="10">
        <v>99</v>
      </c>
      <c r="B232" s="9">
        <v>21</v>
      </c>
      <c r="C232" s="9" t="s">
        <v>208</v>
      </c>
      <c r="D232" s="16" t="s">
        <v>223</v>
      </c>
      <c r="E232" s="27" t="s">
        <v>904</v>
      </c>
      <c r="F232" s="232" t="s">
        <v>864</v>
      </c>
      <c r="G232" s="55" t="s">
        <v>622</v>
      </c>
      <c r="H232" s="10" t="s">
        <v>58</v>
      </c>
      <c r="I232" s="16"/>
      <c r="J232" s="11"/>
      <c r="K232" s="11"/>
      <c r="L232" s="200"/>
    </row>
    <row r="233" spans="1:12" ht="16.5" customHeight="1">
      <c r="A233" s="10">
        <v>99</v>
      </c>
      <c r="B233" s="9">
        <v>22</v>
      </c>
      <c r="C233" s="9" t="s">
        <v>207</v>
      </c>
      <c r="D233" s="8" t="s">
        <v>223</v>
      </c>
      <c r="E233" s="27" t="s">
        <v>902</v>
      </c>
      <c r="F233" s="232" t="s">
        <v>709</v>
      </c>
      <c r="G233" s="55" t="s">
        <v>622</v>
      </c>
      <c r="H233" s="10" t="s">
        <v>59</v>
      </c>
      <c r="I233" s="16"/>
      <c r="J233" s="11"/>
      <c r="K233" s="11"/>
      <c r="L233" s="200"/>
    </row>
    <row r="234" spans="1:12" ht="16.5" customHeight="1">
      <c r="A234" s="10">
        <v>99</v>
      </c>
      <c r="B234" s="9">
        <v>23</v>
      </c>
      <c r="C234" s="9" t="s">
        <v>224</v>
      </c>
      <c r="D234" s="8" t="s">
        <v>223</v>
      </c>
      <c r="E234" s="27" t="s">
        <v>902</v>
      </c>
      <c r="F234" s="232" t="s">
        <v>865</v>
      </c>
      <c r="G234" s="55" t="s">
        <v>622</v>
      </c>
      <c r="H234" s="10" t="s">
        <v>80</v>
      </c>
      <c r="I234" s="16"/>
      <c r="J234" s="11"/>
      <c r="K234" s="11"/>
      <c r="L234" s="200"/>
    </row>
    <row r="235" spans="1:12" ht="16.5" customHeight="1">
      <c r="A235" s="10">
        <v>99</v>
      </c>
      <c r="B235" s="9">
        <v>24</v>
      </c>
      <c r="C235" s="9" t="s">
        <v>226</v>
      </c>
      <c r="D235" s="8" t="s">
        <v>225</v>
      </c>
      <c r="E235" s="27" t="s">
        <v>902</v>
      </c>
      <c r="F235" s="232" t="s">
        <v>866</v>
      </c>
      <c r="G235" s="55" t="s">
        <v>622</v>
      </c>
      <c r="H235" s="10" t="s">
        <v>81</v>
      </c>
      <c r="I235" s="16"/>
      <c r="J235" s="11"/>
      <c r="K235" s="11"/>
      <c r="L235" s="200"/>
    </row>
    <row r="236" spans="1:12" ht="16.5" customHeight="1">
      <c r="A236" s="10">
        <v>99</v>
      </c>
      <c r="B236" s="9">
        <v>25</v>
      </c>
      <c r="C236" s="9" t="s">
        <v>203</v>
      </c>
      <c r="D236" s="8" t="s">
        <v>227</v>
      </c>
      <c r="E236" s="27" t="s">
        <v>904</v>
      </c>
      <c r="F236" s="232" t="s">
        <v>710</v>
      </c>
      <c r="G236" s="55" t="s">
        <v>623</v>
      </c>
      <c r="H236" s="10" t="s">
        <v>56</v>
      </c>
      <c r="I236" s="16"/>
      <c r="J236" s="11"/>
      <c r="K236" s="11"/>
      <c r="L236" s="200"/>
    </row>
    <row r="237" spans="1:12" ht="16.5" customHeight="1">
      <c r="A237" s="10">
        <v>99</v>
      </c>
      <c r="B237" s="9">
        <v>26</v>
      </c>
      <c r="C237" s="9" t="s">
        <v>228</v>
      </c>
      <c r="D237" s="8" t="s">
        <v>227</v>
      </c>
      <c r="E237" s="27" t="s">
        <v>904</v>
      </c>
      <c r="F237" s="232" t="s">
        <v>867</v>
      </c>
      <c r="G237" s="55" t="s">
        <v>622</v>
      </c>
      <c r="H237" s="10" t="s">
        <v>77</v>
      </c>
      <c r="I237" s="16"/>
      <c r="J237" s="11"/>
      <c r="K237" s="11"/>
      <c r="L237" s="200"/>
    </row>
    <row r="238" spans="1:12" ht="16.5" customHeight="1">
      <c r="A238" s="10">
        <v>99</v>
      </c>
      <c r="B238" s="9">
        <v>27</v>
      </c>
      <c r="C238" s="9" t="s">
        <v>201</v>
      </c>
      <c r="D238" s="8" t="s">
        <v>229</v>
      </c>
      <c r="E238" s="27" t="s">
        <v>485</v>
      </c>
      <c r="F238" s="232" t="s">
        <v>868</v>
      </c>
      <c r="G238" s="55" t="s">
        <v>627</v>
      </c>
      <c r="H238" s="10" t="s">
        <v>76</v>
      </c>
      <c r="I238" s="16"/>
      <c r="J238" s="11"/>
      <c r="K238" s="11"/>
      <c r="L238" s="200"/>
    </row>
    <row r="239" spans="1:12" ht="16.5" customHeight="1">
      <c r="A239" s="10">
        <v>99</v>
      </c>
      <c r="B239" s="9">
        <v>28</v>
      </c>
      <c r="C239" s="9" t="s">
        <v>196</v>
      </c>
      <c r="D239" s="8" t="s">
        <v>230</v>
      </c>
      <c r="E239" s="27" t="s">
        <v>485</v>
      </c>
      <c r="F239" s="232" t="s">
        <v>711</v>
      </c>
      <c r="G239" s="55" t="s">
        <v>622</v>
      </c>
      <c r="H239" s="10" t="s">
        <v>54</v>
      </c>
      <c r="I239" s="16"/>
      <c r="J239" s="11"/>
      <c r="K239" s="11"/>
      <c r="L239" s="200"/>
    </row>
    <row r="240" spans="1:12" ht="16.5" customHeight="1">
      <c r="A240" s="10">
        <v>99</v>
      </c>
      <c r="B240" s="9">
        <v>29</v>
      </c>
      <c r="C240" s="9" t="s">
        <v>231</v>
      </c>
      <c r="D240" s="8" t="s">
        <v>230</v>
      </c>
      <c r="E240" s="27" t="s">
        <v>902</v>
      </c>
      <c r="F240" s="232" t="s">
        <v>869</v>
      </c>
      <c r="G240" s="55" t="s">
        <v>622</v>
      </c>
      <c r="H240" s="10" t="s">
        <v>74</v>
      </c>
      <c r="I240" s="16"/>
      <c r="J240" s="11"/>
      <c r="K240" s="11"/>
      <c r="L240" s="200"/>
    </row>
    <row r="241" spans="1:12" ht="16.5" customHeight="1">
      <c r="A241" s="10">
        <v>99</v>
      </c>
      <c r="B241" s="9">
        <v>30</v>
      </c>
      <c r="C241" s="9" t="s">
        <v>232</v>
      </c>
      <c r="D241" s="16" t="s">
        <v>230</v>
      </c>
      <c r="E241" s="27" t="s">
        <v>902</v>
      </c>
      <c r="F241" s="232" t="s">
        <v>870</v>
      </c>
      <c r="G241" s="55" t="s">
        <v>622</v>
      </c>
      <c r="H241" s="10" t="s">
        <v>75</v>
      </c>
      <c r="I241" s="16"/>
      <c r="J241" s="11"/>
      <c r="K241" s="11"/>
      <c r="L241" s="200"/>
    </row>
    <row r="242" spans="1:12" ht="16.5" customHeight="1">
      <c r="A242" s="10">
        <v>99</v>
      </c>
      <c r="B242" s="9">
        <v>31</v>
      </c>
      <c r="C242" s="9" t="s">
        <v>198</v>
      </c>
      <c r="D242" s="16" t="s">
        <v>230</v>
      </c>
      <c r="E242" s="27" t="s">
        <v>902</v>
      </c>
      <c r="F242" s="232" t="s">
        <v>712</v>
      </c>
      <c r="G242" s="55" t="s">
        <v>622</v>
      </c>
      <c r="H242" s="10" t="s">
        <v>55</v>
      </c>
      <c r="I242" s="16"/>
      <c r="J242" s="11"/>
      <c r="K242" s="11"/>
      <c r="L242" s="200"/>
    </row>
    <row r="243" spans="1:12" ht="16.5" customHeight="1">
      <c r="A243" s="10">
        <v>99</v>
      </c>
      <c r="B243" s="9">
        <v>32</v>
      </c>
      <c r="C243" s="9" t="s">
        <v>234</v>
      </c>
      <c r="D243" s="16" t="s">
        <v>233</v>
      </c>
      <c r="E243" s="27" t="s">
        <v>902</v>
      </c>
      <c r="F243" s="232" t="s">
        <v>871</v>
      </c>
      <c r="G243" s="55" t="s">
        <v>622</v>
      </c>
      <c r="H243" s="10" t="s">
        <v>65</v>
      </c>
      <c r="I243" s="16"/>
      <c r="J243" s="11"/>
      <c r="K243" s="11"/>
      <c r="L243" s="200"/>
    </row>
    <row r="244" spans="1:12" ht="16.5" customHeight="1">
      <c r="A244" s="10">
        <v>99</v>
      </c>
      <c r="B244" s="9">
        <v>33</v>
      </c>
      <c r="C244" s="9" t="s">
        <v>186</v>
      </c>
      <c r="D244" s="16" t="s">
        <v>233</v>
      </c>
      <c r="E244" s="27" t="s">
        <v>904</v>
      </c>
      <c r="F244" s="232" t="s">
        <v>713</v>
      </c>
      <c r="G244" s="55" t="s">
        <v>626</v>
      </c>
      <c r="H244" s="10" t="s">
        <v>47</v>
      </c>
      <c r="I244" s="16"/>
      <c r="J244" s="11"/>
      <c r="K244" s="11"/>
      <c r="L244" s="200"/>
    </row>
    <row r="245" spans="1:12" ht="16.5" customHeight="1">
      <c r="A245" s="10">
        <v>99</v>
      </c>
      <c r="B245" s="9">
        <v>34</v>
      </c>
      <c r="C245" s="9" t="s">
        <v>235</v>
      </c>
      <c r="D245" s="16" t="s">
        <v>160</v>
      </c>
      <c r="E245" s="27" t="s">
        <v>902</v>
      </c>
      <c r="F245" s="232" t="s">
        <v>872</v>
      </c>
      <c r="G245" s="55" t="s">
        <v>622</v>
      </c>
      <c r="H245" s="10" t="s">
        <v>61</v>
      </c>
      <c r="I245" s="16"/>
      <c r="J245" s="11"/>
      <c r="K245" s="11"/>
      <c r="L245" s="200"/>
    </row>
    <row r="246" spans="1:12" ht="16.5" customHeight="1">
      <c r="A246" s="10">
        <v>99</v>
      </c>
      <c r="B246" s="9">
        <v>35</v>
      </c>
      <c r="C246" s="9" t="s">
        <v>236</v>
      </c>
      <c r="D246" s="16" t="s">
        <v>160</v>
      </c>
      <c r="E246" s="27" t="s">
        <v>485</v>
      </c>
      <c r="F246" s="232" t="s">
        <v>873</v>
      </c>
      <c r="G246" s="55" t="s">
        <v>622</v>
      </c>
      <c r="H246" s="10" t="s">
        <v>62</v>
      </c>
      <c r="I246" s="16"/>
      <c r="J246" s="11"/>
      <c r="K246" s="11"/>
      <c r="L246" s="200"/>
    </row>
    <row r="247" spans="1:12" ht="16.5" customHeight="1">
      <c r="A247" s="10">
        <v>99</v>
      </c>
      <c r="B247" s="9">
        <v>36</v>
      </c>
      <c r="C247" s="9" t="s">
        <v>237</v>
      </c>
      <c r="D247" s="16" t="s">
        <v>160</v>
      </c>
      <c r="E247" s="27" t="s">
        <v>485</v>
      </c>
      <c r="F247" s="232" t="s">
        <v>714</v>
      </c>
      <c r="G247" s="55" t="s">
        <v>622</v>
      </c>
      <c r="H247" s="10" t="s">
        <v>45</v>
      </c>
      <c r="I247" s="16"/>
      <c r="J247" s="11"/>
      <c r="K247" s="11"/>
      <c r="L247" s="200"/>
    </row>
    <row r="248" spans="1:12" ht="16.5" customHeight="1">
      <c r="A248" s="10">
        <v>99</v>
      </c>
      <c r="B248" s="9">
        <v>37</v>
      </c>
      <c r="C248" s="9" t="s">
        <v>182</v>
      </c>
      <c r="D248" s="16" t="s">
        <v>160</v>
      </c>
      <c r="E248" s="27" t="s">
        <v>902</v>
      </c>
      <c r="F248" s="232" t="s">
        <v>715</v>
      </c>
      <c r="G248" s="55" t="s">
        <v>622</v>
      </c>
      <c r="H248" s="10" t="s">
        <v>46</v>
      </c>
      <c r="I248" s="16"/>
      <c r="J248" s="11"/>
      <c r="K248" s="11"/>
      <c r="L248" s="200"/>
    </row>
    <row r="249" spans="1:12" ht="16.5" customHeight="1">
      <c r="A249" s="10">
        <v>99</v>
      </c>
      <c r="B249" s="9">
        <v>38</v>
      </c>
      <c r="C249" s="9" t="s">
        <v>189</v>
      </c>
      <c r="D249" s="16" t="s">
        <v>238</v>
      </c>
      <c r="E249" s="27" t="s">
        <v>904</v>
      </c>
      <c r="F249" s="232" t="s">
        <v>874</v>
      </c>
      <c r="G249" s="55" t="s">
        <v>622</v>
      </c>
      <c r="H249" s="10" t="s">
        <v>48</v>
      </c>
      <c r="I249" s="16"/>
      <c r="J249" s="10"/>
      <c r="K249" s="11"/>
      <c r="L249" s="200"/>
    </row>
    <row r="250" spans="1:12" ht="16.5" customHeight="1">
      <c r="A250" s="10">
        <v>99</v>
      </c>
      <c r="B250" s="9">
        <v>39</v>
      </c>
      <c r="C250" s="9" t="s">
        <v>239</v>
      </c>
      <c r="D250" s="16" t="s">
        <v>238</v>
      </c>
      <c r="E250" s="27" t="s">
        <v>904</v>
      </c>
      <c r="F250" s="232" t="s">
        <v>875</v>
      </c>
      <c r="G250" s="55" t="s">
        <v>622</v>
      </c>
      <c r="H250" s="10" t="s">
        <v>66</v>
      </c>
      <c r="I250" s="16"/>
      <c r="J250" s="10"/>
      <c r="K250" s="11"/>
      <c r="L250" s="200"/>
    </row>
    <row r="251" spans="1:12" ht="16.5" customHeight="1">
      <c r="A251" s="10">
        <v>99</v>
      </c>
      <c r="B251" s="9">
        <v>40</v>
      </c>
      <c r="C251" s="9" t="s">
        <v>240</v>
      </c>
      <c r="D251" s="16" t="s">
        <v>238</v>
      </c>
      <c r="E251" s="27" t="s">
        <v>904</v>
      </c>
      <c r="F251" s="232" t="s">
        <v>716</v>
      </c>
      <c r="G251" s="55" t="s">
        <v>622</v>
      </c>
      <c r="H251" s="10" t="s">
        <v>49</v>
      </c>
      <c r="I251" s="16"/>
      <c r="J251" s="10"/>
      <c r="K251" s="11"/>
      <c r="L251" s="200"/>
    </row>
    <row r="252" spans="1:12" ht="16.5" customHeight="1">
      <c r="A252" s="10">
        <v>99</v>
      </c>
      <c r="B252" s="9">
        <v>41</v>
      </c>
      <c r="C252" s="9" t="s">
        <v>241</v>
      </c>
      <c r="D252" s="16" t="s">
        <v>238</v>
      </c>
      <c r="E252" s="27" t="s">
        <v>485</v>
      </c>
      <c r="F252" s="232" t="s">
        <v>717</v>
      </c>
      <c r="G252" s="55" t="s">
        <v>622</v>
      </c>
      <c r="H252" s="10" t="s">
        <v>50</v>
      </c>
      <c r="I252" s="16"/>
      <c r="J252" s="10"/>
      <c r="K252" s="11"/>
      <c r="L252" s="200"/>
    </row>
    <row r="253" spans="1:12" ht="16.5" customHeight="1">
      <c r="A253" s="10">
        <v>99</v>
      </c>
      <c r="B253" s="9">
        <v>42</v>
      </c>
      <c r="C253" s="9" t="s">
        <v>242</v>
      </c>
      <c r="D253" s="16" t="s">
        <v>238</v>
      </c>
      <c r="E253" s="27" t="s">
        <v>904</v>
      </c>
      <c r="F253" s="232" t="s">
        <v>876</v>
      </c>
      <c r="G253" s="55" t="s">
        <v>624</v>
      </c>
      <c r="H253" s="10" t="s">
        <v>82</v>
      </c>
      <c r="I253" s="16"/>
      <c r="J253" s="54" t="s">
        <v>3729</v>
      </c>
      <c r="K253" s="11"/>
      <c r="L253" s="200"/>
    </row>
    <row r="254" spans="1:12" ht="16.5" customHeight="1">
      <c r="A254" s="10">
        <v>99</v>
      </c>
      <c r="B254" s="9">
        <v>43</v>
      </c>
      <c r="C254" s="9" t="s">
        <v>243</v>
      </c>
      <c r="D254" s="16" t="s">
        <v>225</v>
      </c>
      <c r="E254" s="27" t="s">
        <v>485</v>
      </c>
      <c r="F254" s="232" t="s">
        <v>877</v>
      </c>
      <c r="G254" s="24" t="s">
        <v>3732</v>
      </c>
      <c r="H254" s="10" t="s">
        <v>84</v>
      </c>
      <c r="I254" s="16"/>
      <c r="J254" s="54"/>
      <c r="K254" s="11"/>
      <c r="L254" s="200"/>
    </row>
    <row r="255" spans="1:12">
      <c r="A255" s="10">
        <v>99</v>
      </c>
      <c r="B255" s="9">
        <v>44</v>
      </c>
      <c r="C255" s="9" t="s">
        <v>202</v>
      </c>
      <c r="D255" s="8" t="s">
        <v>229</v>
      </c>
      <c r="E255" s="27" t="s">
        <v>902</v>
      </c>
      <c r="F255" s="232" t="s">
        <v>878</v>
      </c>
      <c r="G255" s="24" t="s">
        <v>625</v>
      </c>
      <c r="H255" s="10" t="s">
        <v>85</v>
      </c>
      <c r="I255" s="16"/>
      <c r="J255" s="54" t="s">
        <v>3725</v>
      </c>
      <c r="K255" s="11"/>
      <c r="L255" s="200"/>
    </row>
    <row r="256" spans="1:12" ht="16.5" customHeight="1">
      <c r="A256" s="54">
        <v>100</v>
      </c>
      <c r="B256" s="55">
        <v>1</v>
      </c>
      <c r="C256" s="55" t="s">
        <v>214</v>
      </c>
      <c r="D256" s="25" t="s">
        <v>213</v>
      </c>
      <c r="E256" s="27" t="s">
        <v>910</v>
      </c>
      <c r="F256" s="232" t="s">
        <v>703</v>
      </c>
      <c r="G256" s="55" t="s">
        <v>911</v>
      </c>
      <c r="H256" s="54" t="s">
        <v>44</v>
      </c>
      <c r="I256" s="26"/>
      <c r="J256" s="28"/>
      <c r="K256" s="11"/>
      <c r="L256" s="200"/>
    </row>
    <row r="257" spans="1:12" ht="16.5" customHeight="1">
      <c r="A257" s="54">
        <v>100</v>
      </c>
      <c r="B257" s="55">
        <v>2</v>
      </c>
      <c r="C257" s="55" t="s">
        <v>203</v>
      </c>
      <c r="D257" s="25" t="s">
        <v>227</v>
      </c>
      <c r="E257" s="27" t="s">
        <v>912</v>
      </c>
      <c r="F257" s="232" t="s">
        <v>710</v>
      </c>
      <c r="G257" s="55" t="s">
        <v>911</v>
      </c>
      <c r="H257" s="54" t="s">
        <v>56</v>
      </c>
      <c r="I257" s="26"/>
      <c r="J257" s="28"/>
      <c r="K257" s="11"/>
      <c r="L257" s="200"/>
    </row>
    <row r="258" spans="1:12" ht="16.5" customHeight="1">
      <c r="A258" s="54">
        <v>100</v>
      </c>
      <c r="B258" s="55">
        <v>3</v>
      </c>
      <c r="C258" s="55" t="s">
        <v>201</v>
      </c>
      <c r="D258" s="25" t="s">
        <v>173</v>
      </c>
      <c r="E258" s="27" t="s">
        <v>485</v>
      </c>
      <c r="F258" s="232" t="s">
        <v>913</v>
      </c>
      <c r="G258" s="55" t="s">
        <v>914</v>
      </c>
      <c r="H258" s="54" t="s">
        <v>76</v>
      </c>
      <c r="I258" s="26"/>
      <c r="J258" s="28"/>
      <c r="K258" s="11"/>
      <c r="L258" s="200"/>
    </row>
    <row r="259" spans="1:12" ht="16.5" customHeight="1">
      <c r="A259" s="54">
        <v>100</v>
      </c>
      <c r="B259" s="55">
        <v>4</v>
      </c>
      <c r="C259" s="55" t="s">
        <v>186</v>
      </c>
      <c r="D259" s="25" t="s">
        <v>233</v>
      </c>
      <c r="E259" s="27" t="s">
        <v>912</v>
      </c>
      <c r="F259" s="232" t="s">
        <v>713</v>
      </c>
      <c r="G259" s="55" t="s">
        <v>915</v>
      </c>
      <c r="H259" s="54" t="s">
        <v>47</v>
      </c>
      <c r="I259" s="26"/>
      <c r="J259" s="28"/>
      <c r="K259" s="11"/>
      <c r="L259" s="200"/>
    </row>
    <row r="260" spans="1:12" ht="16.5" customHeight="1">
      <c r="A260" s="54">
        <v>100</v>
      </c>
      <c r="B260" s="55">
        <v>5</v>
      </c>
      <c r="C260" s="54" t="s">
        <v>242</v>
      </c>
      <c r="D260" s="26" t="s">
        <v>238</v>
      </c>
      <c r="E260" s="27" t="s">
        <v>912</v>
      </c>
      <c r="F260" s="232" t="s">
        <v>916</v>
      </c>
      <c r="G260" s="55" t="s">
        <v>917</v>
      </c>
      <c r="H260" s="54" t="s">
        <v>82</v>
      </c>
      <c r="I260" s="26"/>
      <c r="J260" s="54" t="s">
        <v>3729</v>
      </c>
      <c r="K260" s="11"/>
      <c r="L260" s="200"/>
    </row>
    <row r="261" spans="1:12" ht="16.5" customHeight="1">
      <c r="A261" s="54">
        <v>100</v>
      </c>
      <c r="B261" s="55">
        <v>6</v>
      </c>
      <c r="C261" s="72" t="s">
        <v>918</v>
      </c>
      <c r="D261" s="51" t="s">
        <v>919</v>
      </c>
      <c r="E261" s="27" t="s">
        <v>912</v>
      </c>
      <c r="F261" s="233" t="s">
        <v>920</v>
      </c>
      <c r="G261" s="55" t="s">
        <v>911</v>
      </c>
      <c r="H261" s="54" t="s">
        <v>921</v>
      </c>
      <c r="I261" s="26"/>
      <c r="J261" s="54" t="s">
        <v>3731</v>
      </c>
      <c r="K261" s="11"/>
      <c r="L261" s="200"/>
    </row>
    <row r="262" spans="1:12" ht="16.5" customHeight="1">
      <c r="A262" s="54">
        <v>100</v>
      </c>
      <c r="B262" s="55">
        <v>8</v>
      </c>
      <c r="C262" s="72" t="s">
        <v>924</v>
      </c>
      <c r="D262" s="51" t="s">
        <v>925</v>
      </c>
      <c r="E262" s="27" t="s">
        <v>910</v>
      </c>
      <c r="F262" s="233" t="s">
        <v>926</v>
      </c>
      <c r="G262" s="55" t="s">
        <v>927</v>
      </c>
      <c r="H262" s="54" t="s">
        <v>928</v>
      </c>
      <c r="I262" s="26"/>
      <c r="J262" s="54"/>
      <c r="K262" s="11"/>
      <c r="L262" s="200"/>
    </row>
    <row r="263" spans="1:12" ht="16.5" customHeight="1">
      <c r="A263" s="54">
        <v>100</v>
      </c>
      <c r="B263" s="55">
        <v>9</v>
      </c>
      <c r="C263" s="72" t="s">
        <v>929</v>
      </c>
      <c r="D263" s="51" t="s">
        <v>930</v>
      </c>
      <c r="E263" s="27" t="s">
        <v>910</v>
      </c>
      <c r="F263" s="233" t="s">
        <v>931</v>
      </c>
      <c r="G263" s="55" t="s">
        <v>932</v>
      </c>
      <c r="H263" s="54" t="s">
        <v>933</v>
      </c>
      <c r="I263" s="26"/>
      <c r="J263" s="11"/>
      <c r="K263" s="11"/>
      <c r="L263" s="200"/>
    </row>
    <row r="264" spans="1:12" ht="16.5" customHeight="1">
      <c r="A264" s="54">
        <v>100</v>
      </c>
      <c r="B264" s="55">
        <v>10</v>
      </c>
      <c r="C264" s="72" t="s">
        <v>934</v>
      </c>
      <c r="D264" s="51" t="s">
        <v>935</v>
      </c>
      <c r="E264" s="27" t="s">
        <v>910</v>
      </c>
      <c r="F264" s="233" t="s">
        <v>936</v>
      </c>
      <c r="G264" s="55" t="s">
        <v>927</v>
      </c>
      <c r="H264" s="54" t="s">
        <v>937</v>
      </c>
      <c r="I264" s="26"/>
      <c r="J264" s="11"/>
      <c r="K264" s="11"/>
      <c r="L264" s="200"/>
    </row>
    <row r="265" spans="1:12" ht="16.5" customHeight="1">
      <c r="A265" s="54">
        <v>100</v>
      </c>
      <c r="B265" s="55">
        <v>11</v>
      </c>
      <c r="C265" s="72" t="s">
        <v>938</v>
      </c>
      <c r="D265" s="51" t="s">
        <v>939</v>
      </c>
      <c r="E265" s="27" t="s">
        <v>910</v>
      </c>
      <c r="F265" s="233" t="s">
        <v>940</v>
      </c>
      <c r="G265" s="55" t="s">
        <v>927</v>
      </c>
      <c r="H265" s="54" t="s">
        <v>941</v>
      </c>
      <c r="I265" s="26"/>
      <c r="J265" s="11"/>
      <c r="K265" s="11"/>
      <c r="L265" s="200"/>
    </row>
    <row r="266" spans="1:12" ht="16.5" customHeight="1">
      <c r="A266" s="54">
        <v>100</v>
      </c>
      <c r="B266" s="55">
        <v>12</v>
      </c>
      <c r="C266" s="72" t="s">
        <v>942</v>
      </c>
      <c r="D266" s="51" t="s">
        <v>943</v>
      </c>
      <c r="E266" s="27" t="s">
        <v>910</v>
      </c>
      <c r="F266" s="233" t="s">
        <v>944</v>
      </c>
      <c r="G266" s="55" t="s">
        <v>927</v>
      </c>
      <c r="H266" s="54" t="s">
        <v>945</v>
      </c>
      <c r="I266" s="26"/>
      <c r="J266" s="11"/>
      <c r="K266" s="11"/>
      <c r="L266" s="200"/>
    </row>
    <row r="267" spans="1:12" ht="16.5" customHeight="1">
      <c r="A267" s="54">
        <v>100</v>
      </c>
      <c r="B267" s="55">
        <v>13</v>
      </c>
      <c r="C267" s="72" t="s">
        <v>946</v>
      </c>
      <c r="D267" s="51" t="s">
        <v>930</v>
      </c>
      <c r="E267" s="27" t="s">
        <v>910</v>
      </c>
      <c r="F267" s="233" t="s">
        <v>947</v>
      </c>
      <c r="G267" s="55" t="s">
        <v>927</v>
      </c>
      <c r="H267" s="54" t="s">
        <v>948</v>
      </c>
      <c r="I267" s="26"/>
      <c r="J267" s="11"/>
      <c r="K267" s="11"/>
      <c r="L267" s="200"/>
    </row>
    <row r="268" spans="1:12" ht="16.5" customHeight="1">
      <c r="A268" s="54">
        <v>100</v>
      </c>
      <c r="B268" s="55">
        <v>14</v>
      </c>
      <c r="C268" s="72" t="s">
        <v>949</v>
      </c>
      <c r="D268" s="51" t="s">
        <v>950</v>
      </c>
      <c r="E268" s="27" t="s">
        <v>910</v>
      </c>
      <c r="F268" s="233" t="s">
        <v>951</v>
      </c>
      <c r="G268" s="55" t="s">
        <v>927</v>
      </c>
      <c r="H268" s="54" t="s">
        <v>952</v>
      </c>
      <c r="I268" s="26"/>
      <c r="J268" s="11"/>
      <c r="K268" s="11"/>
      <c r="L268" s="200"/>
    </row>
    <row r="269" spans="1:12" ht="16.5" customHeight="1">
      <c r="A269" s="54">
        <v>100</v>
      </c>
      <c r="B269" s="55">
        <v>15</v>
      </c>
      <c r="C269" s="72" t="s">
        <v>953</v>
      </c>
      <c r="D269" s="51" t="s">
        <v>930</v>
      </c>
      <c r="E269" s="27" t="s">
        <v>912</v>
      </c>
      <c r="F269" s="233" t="s">
        <v>954</v>
      </c>
      <c r="G269" s="55" t="s">
        <v>927</v>
      </c>
      <c r="H269" s="54" t="s">
        <v>955</v>
      </c>
      <c r="I269" s="26"/>
      <c r="J269" s="11"/>
      <c r="K269" s="11"/>
      <c r="L269" s="200"/>
    </row>
    <row r="270" spans="1:12" ht="16.5" customHeight="1">
      <c r="A270" s="54">
        <v>100</v>
      </c>
      <c r="B270" s="55">
        <v>16</v>
      </c>
      <c r="C270" s="72" t="s">
        <v>956</v>
      </c>
      <c r="D270" s="51" t="s">
        <v>943</v>
      </c>
      <c r="E270" s="27" t="s">
        <v>912</v>
      </c>
      <c r="F270" s="233" t="s">
        <v>957</v>
      </c>
      <c r="G270" s="55" t="s">
        <v>958</v>
      </c>
      <c r="H270" s="54" t="s">
        <v>959</v>
      </c>
      <c r="I270" s="26"/>
      <c r="J270" s="11"/>
      <c r="K270" s="11"/>
      <c r="L270" s="200"/>
    </row>
    <row r="271" spans="1:12" ht="16.5" customHeight="1">
      <c r="A271" s="54">
        <v>100</v>
      </c>
      <c r="B271" s="55">
        <v>17</v>
      </c>
      <c r="C271" s="72" t="s">
        <v>960</v>
      </c>
      <c r="D271" s="51" t="s">
        <v>935</v>
      </c>
      <c r="E271" s="27" t="s">
        <v>910</v>
      </c>
      <c r="F271" s="233" t="s">
        <v>961</v>
      </c>
      <c r="G271" s="55" t="s">
        <v>927</v>
      </c>
      <c r="H271" s="54" t="s">
        <v>962</v>
      </c>
      <c r="I271" s="26"/>
      <c r="J271" s="11"/>
      <c r="K271" s="11"/>
      <c r="L271" s="200"/>
    </row>
    <row r="272" spans="1:12" ht="33" customHeight="1">
      <c r="A272" s="54">
        <v>100</v>
      </c>
      <c r="B272" s="55">
        <v>18</v>
      </c>
      <c r="C272" s="72" t="s">
        <v>963</v>
      </c>
      <c r="D272" s="51" t="s">
        <v>964</v>
      </c>
      <c r="E272" s="27" t="s">
        <v>965</v>
      </c>
      <c r="F272" s="233" t="s">
        <v>966</v>
      </c>
      <c r="G272" s="55" t="s">
        <v>927</v>
      </c>
      <c r="H272" s="54" t="s">
        <v>967</v>
      </c>
      <c r="I272" s="26"/>
      <c r="J272" s="11"/>
      <c r="K272" s="11"/>
      <c r="L272" s="200"/>
    </row>
    <row r="273" spans="1:12" ht="16.5" customHeight="1">
      <c r="A273" s="54">
        <v>100</v>
      </c>
      <c r="B273" s="55">
        <v>19</v>
      </c>
      <c r="C273" s="72" t="s">
        <v>968</v>
      </c>
      <c r="D273" s="51" t="s">
        <v>939</v>
      </c>
      <c r="E273" s="27" t="s">
        <v>910</v>
      </c>
      <c r="F273" s="233" t="s">
        <v>969</v>
      </c>
      <c r="G273" s="55" t="s">
        <v>927</v>
      </c>
      <c r="H273" s="54" t="s">
        <v>970</v>
      </c>
      <c r="I273" s="26"/>
      <c r="J273" s="11"/>
      <c r="K273" s="11"/>
      <c r="L273" s="200"/>
    </row>
    <row r="274" spans="1:12" ht="16.5" customHeight="1">
      <c r="A274" s="54">
        <v>100</v>
      </c>
      <c r="B274" s="55">
        <v>20</v>
      </c>
      <c r="C274" s="72" t="s">
        <v>971</v>
      </c>
      <c r="D274" s="51" t="s">
        <v>964</v>
      </c>
      <c r="E274" s="27" t="s">
        <v>912</v>
      </c>
      <c r="F274" s="233" t="s">
        <v>972</v>
      </c>
      <c r="G274" s="55" t="s">
        <v>927</v>
      </c>
      <c r="H274" s="54" t="s">
        <v>973</v>
      </c>
      <c r="I274" s="26"/>
      <c r="J274" s="11"/>
      <c r="K274" s="11"/>
      <c r="L274" s="200"/>
    </row>
    <row r="275" spans="1:12" ht="16.5" customHeight="1">
      <c r="A275" s="54">
        <v>100</v>
      </c>
      <c r="B275" s="55">
        <v>21</v>
      </c>
      <c r="C275" s="72" t="s">
        <v>974</v>
      </c>
      <c r="D275" s="51" t="s">
        <v>939</v>
      </c>
      <c r="E275" s="27" t="s">
        <v>975</v>
      </c>
      <c r="F275" s="233" t="s">
        <v>976</v>
      </c>
      <c r="G275" s="55" t="s">
        <v>927</v>
      </c>
      <c r="H275" s="54" t="s">
        <v>977</v>
      </c>
      <c r="I275" s="26"/>
      <c r="J275" s="11"/>
      <c r="K275" s="11"/>
      <c r="L275" s="200"/>
    </row>
    <row r="276" spans="1:12" ht="16.5" customHeight="1">
      <c r="A276" s="54">
        <v>100</v>
      </c>
      <c r="B276" s="55">
        <v>22</v>
      </c>
      <c r="C276" s="72" t="s">
        <v>978</v>
      </c>
      <c r="D276" s="51" t="s">
        <v>979</v>
      </c>
      <c r="E276" s="27" t="s">
        <v>912</v>
      </c>
      <c r="F276" s="233" t="s">
        <v>980</v>
      </c>
      <c r="G276" s="55" t="s">
        <v>927</v>
      </c>
      <c r="H276" s="54" t="s">
        <v>981</v>
      </c>
      <c r="I276" s="26"/>
      <c r="J276" s="11"/>
      <c r="K276" s="11"/>
      <c r="L276" s="200"/>
    </row>
    <row r="277" spans="1:12" ht="16.5" customHeight="1">
      <c r="A277" s="54">
        <v>100</v>
      </c>
      <c r="B277" s="55">
        <v>23</v>
      </c>
      <c r="C277" s="72" t="s">
        <v>982</v>
      </c>
      <c r="D277" s="51" t="s">
        <v>964</v>
      </c>
      <c r="E277" s="27" t="s">
        <v>912</v>
      </c>
      <c r="F277" s="233" t="s">
        <v>983</v>
      </c>
      <c r="G277" s="55" t="s">
        <v>927</v>
      </c>
      <c r="H277" s="54" t="s">
        <v>984</v>
      </c>
      <c r="I277" s="26"/>
      <c r="J277" s="11"/>
      <c r="K277" s="11"/>
      <c r="L277" s="200"/>
    </row>
    <row r="278" spans="1:12" ht="16.5" customHeight="1">
      <c r="A278" s="54">
        <v>100</v>
      </c>
      <c r="B278" s="55">
        <v>24</v>
      </c>
      <c r="C278" s="72" t="s">
        <v>985</v>
      </c>
      <c r="D278" s="51" t="s">
        <v>950</v>
      </c>
      <c r="E278" s="27" t="s">
        <v>975</v>
      </c>
      <c r="F278" s="233" t="s">
        <v>986</v>
      </c>
      <c r="G278" s="55" t="s">
        <v>958</v>
      </c>
      <c r="H278" s="54" t="s">
        <v>987</v>
      </c>
      <c r="I278" s="26"/>
      <c r="J278" s="11"/>
      <c r="K278" s="11"/>
      <c r="L278" s="200"/>
    </row>
    <row r="279" spans="1:12" ht="16.5" customHeight="1">
      <c r="A279" s="54">
        <v>100</v>
      </c>
      <c r="B279" s="55">
        <v>25</v>
      </c>
      <c r="C279" s="72" t="s">
        <v>988</v>
      </c>
      <c r="D279" s="51" t="s">
        <v>925</v>
      </c>
      <c r="E279" s="27" t="s">
        <v>975</v>
      </c>
      <c r="F279" s="233" t="s">
        <v>989</v>
      </c>
      <c r="G279" s="55" t="s">
        <v>927</v>
      </c>
      <c r="H279" s="54" t="s">
        <v>990</v>
      </c>
      <c r="I279" s="26"/>
      <c r="J279" s="11"/>
      <c r="K279" s="11"/>
      <c r="L279" s="200"/>
    </row>
    <row r="280" spans="1:12" ht="16.5" customHeight="1">
      <c r="A280" s="54">
        <v>100</v>
      </c>
      <c r="B280" s="55">
        <v>26</v>
      </c>
      <c r="C280" s="72" t="s">
        <v>991</v>
      </c>
      <c r="D280" s="51" t="s">
        <v>935</v>
      </c>
      <c r="E280" s="27" t="s">
        <v>910</v>
      </c>
      <c r="F280" s="233" t="s">
        <v>992</v>
      </c>
      <c r="G280" s="55" t="s">
        <v>927</v>
      </c>
      <c r="H280" s="54" t="s">
        <v>993</v>
      </c>
      <c r="I280" s="26"/>
      <c r="J280" s="11"/>
      <c r="K280" s="11"/>
      <c r="L280" s="200"/>
    </row>
    <row r="281" spans="1:12" ht="16.5" customHeight="1">
      <c r="A281" s="54">
        <v>100</v>
      </c>
      <c r="B281" s="55">
        <v>27</v>
      </c>
      <c r="C281" s="72" t="s">
        <v>994</v>
      </c>
      <c r="D281" s="51" t="s">
        <v>925</v>
      </c>
      <c r="E281" s="27" t="s">
        <v>912</v>
      </c>
      <c r="F281" s="233" t="s">
        <v>995</v>
      </c>
      <c r="G281" s="55" t="s">
        <v>927</v>
      </c>
      <c r="H281" s="54" t="s">
        <v>996</v>
      </c>
      <c r="I281" s="26"/>
      <c r="J281" s="11"/>
      <c r="K281" s="11"/>
      <c r="L281" s="200"/>
    </row>
    <row r="282" spans="1:12" ht="16.5" customHeight="1">
      <c r="A282" s="54">
        <v>100</v>
      </c>
      <c r="B282" s="55">
        <v>28</v>
      </c>
      <c r="C282" s="72" t="s">
        <v>997</v>
      </c>
      <c r="D282" s="51" t="s">
        <v>998</v>
      </c>
      <c r="E282" s="27" t="s">
        <v>912</v>
      </c>
      <c r="F282" s="233" t="s">
        <v>999</v>
      </c>
      <c r="G282" s="55" t="s">
        <v>927</v>
      </c>
      <c r="H282" s="54" t="s">
        <v>1000</v>
      </c>
      <c r="I282" s="26"/>
      <c r="J282" s="11"/>
      <c r="K282" s="11"/>
      <c r="L282" s="200"/>
    </row>
    <row r="283" spans="1:12" ht="49.5" customHeight="1">
      <c r="A283" s="54">
        <v>100</v>
      </c>
      <c r="B283" s="55">
        <v>29</v>
      </c>
      <c r="C283" s="72" t="s">
        <v>1780</v>
      </c>
      <c r="D283" s="51" t="s">
        <v>939</v>
      </c>
      <c r="E283" s="27" t="s">
        <v>1001</v>
      </c>
      <c r="F283" s="233" t="s">
        <v>1002</v>
      </c>
      <c r="G283" s="55" t="s">
        <v>927</v>
      </c>
      <c r="H283" s="54" t="s">
        <v>1003</v>
      </c>
      <c r="I283" s="26"/>
      <c r="J283" s="11"/>
      <c r="K283" s="11"/>
      <c r="L283" s="200"/>
    </row>
    <row r="284" spans="1:12" ht="16.5" customHeight="1">
      <c r="A284" s="54">
        <v>100</v>
      </c>
      <c r="B284" s="55">
        <v>30</v>
      </c>
      <c r="C284" s="72" t="s">
        <v>1004</v>
      </c>
      <c r="D284" s="51" t="s">
        <v>1005</v>
      </c>
      <c r="E284" s="27" t="s">
        <v>975</v>
      </c>
      <c r="F284" s="233" t="s">
        <v>1006</v>
      </c>
      <c r="G284" s="55" t="s">
        <v>927</v>
      </c>
      <c r="H284" s="54" t="s">
        <v>1007</v>
      </c>
      <c r="I284" s="26"/>
      <c r="J284" s="11"/>
      <c r="K284" s="11"/>
      <c r="L284" s="200"/>
    </row>
    <row r="285" spans="1:12" ht="16.5" customHeight="1">
      <c r="A285" s="54">
        <v>100</v>
      </c>
      <c r="B285" s="55">
        <v>31</v>
      </c>
      <c r="C285" s="72" t="s">
        <v>1008</v>
      </c>
      <c r="D285" s="51" t="s">
        <v>1005</v>
      </c>
      <c r="E285" s="27" t="s">
        <v>912</v>
      </c>
      <c r="F285" s="233" t="s">
        <v>1009</v>
      </c>
      <c r="G285" s="55" t="s">
        <v>927</v>
      </c>
      <c r="H285" s="54" t="s">
        <v>1010</v>
      </c>
      <c r="I285" s="26"/>
      <c r="J285" s="11"/>
      <c r="K285" s="11"/>
      <c r="L285" s="200"/>
    </row>
    <row r="286" spans="1:12" ht="16.5" customHeight="1">
      <c r="A286" s="54">
        <v>100</v>
      </c>
      <c r="B286" s="55">
        <v>32</v>
      </c>
      <c r="C286" s="72" t="s">
        <v>1011</v>
      </c>
      <c r="D286" s="51" t="s">
        <v>1012</v>
      </c>
      <c r="E286" s="27" t="s">
        <v>910</v>
      </c>
      <c r="F286" s="233" t="s">
        <v>1013</v>
      </c>
      <c r="G286" s="55" t="s">
        <v>927</v>
      </c>
      <c r="H286" s="54" t="s">
        <v>1014</v>
      </c>
      <c r="I286" s="26"/>
      <c r="J286" s="11"/>
      <c r="K286" s="11"/>
      <c r="L286" s="200"/>
    </row>
    <row r="287" spans="1:12" ht="33" customHeight="1">
      <c r="A287" s="54">
        <v>100</v>
      </c>
      <c r="B287" s="55">
        <v>33</v>
      </c>
      <c r="C287" s="72" t="s">
        <v>1015</v>
      </c>
      <c r="D287" s="51" t="s">
        <v>1005</v>
      </c>
      <c r="E287" s="27" t="s">
        <v>1016</v>
      </c>
      <c r="F287" s="233" t="s">
        <v>1017</v>
      </c>
      <c r="G287" s="55" t="s">
        <v>927</v>
      </c>
      <c r="H287" s="54" t="s">
        <v>1018</v>
      </c>
      <c r="I287" s="26"/>
      <c r="J287" s="11"/>
      <c r="K287" s="11"/>
      <c r="L287" s="200"/>
    </row>
    <row r="288" spans="1:12" ht="16.5" customHeight="1">
      <c r="A288" s="54">
        <v>100</v>
      </c>
      <c r="B288" s="55">
        <v>34</v>
      </c>
      <c r="C288" s="72" t="s">
        <v>1019</v>
      </c>
      <c r="D288" s="51" t="s">
        <v>939</v>
      </c>
      <c r="E288" s="27" t="s">
        <v>912</v>
      </c>
      <c r="F288" s="233" t="s">
        <v>1020</v>
      </c>
      <c r="G288" s="55" t="s">
        <v>927</v>
      </c>
      <c r="H288" s="54" t="s">
        <v>1021</v>
      </c>
      <c r="I288" s="26"/>
      <c r="J288" s="11"/>
      <c r="K288" s="11"/>
      <c r="L288" s="200"/>
    </row>
    <row r="289" spans="1:12" ht="33" customHeight="1">
      <c r="A289" s="54">
        <v>100</v>
      </c>
      <c r="B289" s="55">
        <v>35</v>
      </c>
      <c r="C289" s="72" t="s">
        <v>1022</v>
      </c>
      <c r="D289" s="51" t="s">
        <v>939</v>
      </c>
      <c r="E289" s="27" t="s">
        <v>1001</v>
      </c>
      <c r="F289" s="233" t="s">
        <v>1023</v>
      </c>
      <c r="G289" s="55" t="s">
        <v>927</v>
      </c>
      <c r="H289" s="54" t="s">
        <v>1024</v>
      </c>
      <c r="I289" s="26"/>
      <c r="J289" s="11"/>
      <c r="K289" s="11"/>
      <c r="L289" s="200"/>
    </row>
    <row r="290" spans="1:12" ht="16.5" customHeight="1">
      <c r="A290" s="54">
        <v>100</v>
      </c>
      <c r="B290" s="55">
        <v>36</v>
      </c>
      <c r="C290" s="72" t="s">
        <v>1025</v>
      </c>
      <c r="D290" s="51" t="s">
        <v>939</v>
      </c>
      <c r="E290" s="27" t="s">
        <v>910</v>
      </c>
      <c r="F290" s="233" t="s">
        <v>1026</v>
      </c>
      <c r="G290" s="55" t="s">
        <v>927</v>
      </c>
      <c r="H290" s="54" t="s">
        <v>1027</v>
      </c>
      <c r="I290" s="26"/>
      <c r="J290" s="11"/>
      <c r="K290" s="11"/>
      <c r="L290" s="200"/>
    </row>
    <row r="291" spans="1:12" ht="16.5" customHeight="1">
      <c r="A291" s="54">
        <v>100</v>
      </c>
      <c r="B291" s="55">
        <v>37</v>
      </c>
      <c r="C291" s="72" t="s">
        <v>1028</v>
      </c>
      <c r="D291" s="51" t="s">
        <v>939</v>
      </c>
      <c r="E291" s="27" t="s">
        <v>975</v>
      </c>
      <c r="F291" s="233" t="s">
        <v>1029</v>
      </c>
      <c r="G291" s="55" t="s">
        <v>927</v>
      </c>
      <c r="H291" s="54" t="s">
        <v>1030</v>
      </c>
      <c r="I291" s="26"/>
      <c r="J291" s="11"/>
      <c r="K291" s="11"/>
      <c r="L291" s="200"/>
    </row>
    <row r="292" spans="1:12" ht="16.5" customHeight="1">
      <c r="A292" s="54">
        <v>100</v>
      </c>
      <c r="B292" s="55">
        <v>38</v>
      </c>
      <c r="C292" s="72" t="s">
        <v>922</v>
      </c>
      <c r="D292" s="51" t="s">
        <v>923</v>
      </c>
      <c r="E292" s="27" t="s">
        <v>910</v>
      </c>
      <c r="F292" s="233" t="s">
        <v>1031</v>
      </c>
      <c r="G292" s="55" t="s">
        <v>927</v>
      </c>
      <c r="H292" s="54" t="s">
        <v>1032</v>
      </c>
      <c r="I292" s="26"/>
      <c r="J292" s="11"/>
      <c r="K292" s="11"/>
      <c r="L292" s="200"/>
    </row>
    <row r="293" spans="1:12" ht="16.5" customHeight="1">
      <c r="A293" s="54">
        <v>100</v>
      </c>
      <c r="B293" s="55">
        <v>39</v>
      </c>
      <c r="C293" s="72" t="s">
        <v>1033</v>
      </c>
      <c r="D293" s="51" t="s">
        <v>930</v>
      </c>
      <c r="E293" s="27" t="s">
        <v>912</v>
      </c>
      <c r="F293" s="233" t="s">
        <v>1034</v>
      </c>
      <c r="G293" s="55" t="s">
        <v>927</v>
      </c>
      <c r="H293" s="54" t="s">
        <v>1035</v>
      </c>
      <c r="I293" s="26"/>
      <c r="J293" s="11"/>
      <c r="K293" s="11"/>
      <c r="L293" s="200"/>
    </row>
    <row r="294" spans="1:12" ht="16.5" customHeight="1">
      <c r="A294" s="54">
        <v>100</v>
      </c>
      <c r="B294" s="55">
        <v>40</v>
      </c>
      <c r="C294" s="72" t="s">
        <v>1036</v>
      </c>
      <c r="D294" s="51" t="s">
        <v>923</v>
      </c>
      <c r="E294" s="27" t="s">
        <v>910</v>
      </c>
      <c r="F294" s="233" t="s">
        <v>1037</v>
      </c>
      <c r="G294" s="55" t="s">
        <v>927</v>
      </c>
      <c r="H294" s="54" t="s">
        <v>1038</v>
      </c>
      <c r="I294" s="26"/>
      <c r="J294" s="11"/>
      <c r="K294" s="11"/>
      <c r="L294" s="200"/>
    </row>
    <row r="295" spans="1:12" ht="33">
      <c r="A295" s="54">
        <v>100</v>
      </c>
      <c r="B295" s="55">
        <v>41</v>
      </c>
      <c r="C295" s="72" t="s">
        <v>1039</v>
      </c>
      <c r="D295" s="51" t="s">
        <v>1040</v>
      </c>
      <c r="E295" s="27" t="s">
        <v>1016</v>
      </c>
      <c r="F295" s="233" t="s">
        <v>1041</v>
      </c>
      <c r="G295" s="55" t="s">
        <v>927</v>
      </c>
      <c r="H295" s="54" t="s">
        <v>1042</v>
      </c>
      <c r="I295" s="26"/>
      <c r="J295" s="11"/>
      <c r="K295" s="11"/>
      <c r="L295" s="200"/>
    </row>
    <row r="296" spans="1:12" ht="16.5" customHeight="1">
      <c r="A296" s="54">
        <v>100</v>
      </c>
      <c r="B296" s="55">
        <v>42</v>
      </c>
      <c r="C296" s="72" t="s">
        <v>1043</v>
      </c>
      <c r="D296" s="51" t="s">
        <v>923</v>
      </c>
      <c r="E296" s="27" t="s">
        <v>910</v>
      </c>
      <c r="F296" s="233" t="s">
        <v>1044</v>
      </c>
      <c r="G296" s="55" t="s">
        <v>927</v>
      </c>
      <c r="H296" s="54" t="s">
        <v>1045</v>
      </c>
      <c r="I296" s="26"/>
      <c r="J296" s="11"/>
      <c r="K296" s="11"/>
      <c r="L296" s="200"/>
    </row>
    <row r="297" spans="1:12" ht="16.5" customHeight="1">
      <c r="A297" s="54">
        <v>100</v>
      </c>
      <c r="B297" s="55">
        <v>43</v>
      </c>
      <c r="C297" s="72" t="s">
        <v>1046</v>
      </c>
      <c r="D297" s="51" t="s">
        <v>1040</v>
      </c>
      <c r="E297" s="27" t="s">
        <v>912</v>
      </c>
      <c r="F297" s="233" t="s">
        <v>1047</v>
      </c>
      <c r="G297" s="55" t="s">
        <v>927</v>
      </c>
      <c r="H297" s="54" t="s">
        <v>1048</v>
      </c>
      <c r="I297" s="26"/>
      <c r="J297" s="11"/>
      <c r="K297" s="11"/>
      <c r="L297" s="200"/>
    </row>
    <row r="298" spans="1:12" ht="16.5" customHeight="1">
      <c r="A298" s="54">
        <v>100</v>
      </c>
      <c r="B298" s="55">
        <v>44</v>
      </c>
      <c r="C298" s="72" t="s">
        <v>1049</v>
      </c>
      <c r="D298" s="51" t="s">
        <v>925</v>
      </c>
      <c r="E298" s="27" t="s">
        <v>975</v>
      </c>
      <c r="F298" s="233" t="s">
        <v>1050</v>
      </c>
      <c r="G298" s="55" t="s">
        <v>927</v>
      </c>
      <c r="H298" s="54" t="s">
        <v>1051</v>
      </c>
      <c r="I298" s="26"/>
      <c r="J298" s="11"/>
      <c r="K298" s="11"/>
      <c r="L298" s="200"/>
    </row>
    <row r="299" spans="1:12" ht="16.5" customHeight="1">
      <c r="A299" s="54">
        <v>100</v>
      </c>
      <c r="B299" s="55">
        <v>45</v>
      </c>
      <c r="C299" s="72" t="s">
        <v>1052</v>
      </c>
      <c r="D299" s="51" t="s">
        <v>925</v>
      </c>
      <c r="E299" s="27" t="s">
        <v>910</v>
      </c>
      <c r="F299" s="233" t="s">
        <v>1053</v>
      </c>
      <c r="G299" s="55" t="s">
        <v>927</v>
      </c>
      <c r="H299" s="54" t="s">
        <v>1054</v>
      </c>
      <c r="I299" s="26"/>
      <c r="J299" s="11"/>
      <c r="K299" s="11"/>
      <c r="L299" s="200"/>
    </row>
    <row r="300" spans="1:12" ht="16.5" customHeight="1">
      <c r="A300" s="54">
        <v>100</v>
      </c>
      <c r="B300" s="55">
        <v>46</v>
      </c>
      <c r="C300" s="72" t="s">
        <v>1055</v>
      </c>
      <c r="D300" s="51" t="s">
        <v>1056</v>
      </c>
      <c r="E300" s="27" t="s">
        <v>912</v>
      </c>
      <c r="F300" s="233" t="s">
        <v>1057</v>
      </c>
      <c r="G300" s="55" t="s">
        <v>927</v>
      </c>
      <c r="H300" s="54" t="s">
        <v>1058</v>
      </c>
      <c r="I300" s="26"/>
      <c r="J300" s="11"/>
      <c r="K300" s="11"/>
      <c r="L300" s="200"/>
    </row>
    <row r="301" spans="1:12" ht="16.5" customHeight="1">
      <c r="A301" s="54">
        <v>100</v>
      </c>
      <c r="B301" s="55">
        <v>47</v>
      </c>
      <c r="C301" s="72" t="s">
        <v>1059</v>
      </c>
      <c r="D301" s="51" t="s">
        <v>935</v>
      </c>
      <c r="E301" s="27" t="s">
        <v>910</v>
      </c>
      <c r="F301" s="233" t="s">
        <v>1060</v>
      </c>
      <c r="G301" s="55" t="s">
        <v>927</v>
      </c>
      <c r="H301" s="54" t="s">
        <v>1061</v>
      </c>
      <c r="I301" s="26"/>
      <c r="J301" s="11"/>
      <c r="K301" s="11"/>
      <c r="L301" s="200"/>
    </row>
    <row r="302" spans="1:12" ht="16.5" customHeight="1">
      <c r="A302" s="54">
        <v>100</v>
      </c>
      <c r="B302" s="55">
        <v>48</v>
      </c>
      <c r="C302" s="72" t="s">
        <v>1062</v>
      </c>
      <c r="D302" s="51" t="s">
        <v>1063</v>
      </c>
      <c r="E302" s="27" t="s">
        <v>975</v>
      </c>
      <c r="F302" s="233" t="s">
        <v>1064</v>
      </c>
      <c r="G302" s="55" t="s">
        <v>927</v>
      </c>
      <c r="H302" s="54" t="s">
        <v>1065</v>
      </c>
      <c r="I302" s="26"/>
      <c r="J302" s="11"/>
      <c r="K302" s="11"/>
      <c r="L302" s="200"/>
    </row>
    <row r="303" spans="1:12" ht="16.5" customHeight="1">
      <c r="A303" s="54">
        <v>100</v>
      </c>
      <c r="B303" s="55">
        <v>49</v>
      </c>
      <c r="C303" s="72" t="s">
        <v>1066</v>
      </c>
      <c r="D303" s="51" t="s">
        <v>950</v>
      </c>
      <c r="E303" s="27" t="s">
        <v>912</v>
      </c>
      <c r="F303" s="233" t="s">
        <v>1067</v>
      </c>
      <c r="G303" s="55" t="s">
        <v>927</v>
      </c>
      <c r="H303" s="54" t="s">
        <v>1068</v>
      </c>
      <c r="I303" s="26"/>
      <c r="J303" s="11"/>
      <c r="K303" s="11"/>
      <c r="L303" s="200"/>
    </row>
    <row r="304" spans="1:12" ht="16.5" customHeight="1">
      <c r="A304" s="54">
        <v>100</v>
      </c>
      <c r="B304" s="55">
        <v>50</v>
      </c>
      <c r="C304" s="72" t="s">
        <v>1069</v>
      </c>
      <c r="D304" s="51" t="s">
        <v>1040</v>
      </c>
      <c r="E304" s="27" t="s">
        <v>910</v>
      </c>
      <c r="F304" s="233" t="s">
        <v>1070</v>
      </c>
      <c r="G304" s="55" t="s">
        <v>927</v>
      </c>
      <c r="H304" s="54" t="s">
        <v>1071</v>
      </c>
      <c r="I304" s="26"/>
      <c r="J304" s="11"/>
      <c r="K304" s="11"/>
      <c r="L304" s="200"/>
    </row>
    <row r="305" spans="1:12" ht="16.5" customHeight="1">
      <c r="A305" s="54">
        <v>100</v>
      </c>
      <c r="B305" s="55">
        <v>51</v>
      </c>
      <c r="C305" s="72" t="s">
        <v>1072</v>
      </c>
      <c r="D305" s="51" t="s">
        <v>923</v>
      </c>
      <c r="E305" s="27" t="s">
        <v>975</v>
      </c>
      <c r="F305" s="233" t="s">
        <v>1073</v>
      </c>
      <c r="G305" s="55" t="s">
        <v>958</v>
      </c>
      <c r="H305" s="54" t="s">
        <v>1074</v>
      </c>
      <c r="I305" s="26"/>
      <c r="J305" s="11"/>
      <c r="K305" s="11"/>
      <c r="L305" s="200"/>
    </row>
    <row r="306" spans="1:12" ht="16.5" customHeight="1">
      <c r="A306" s="54">
        <v>100</v>
      </c>
      <c r="B306" s="55">
        <v>52</v>
      </c>
      <c r="C306" s="72" t="s">
        <v>1075</v>
      </c>
      <c r="D306" s="51" t="s">
        <v>923</v>
      </c>
      <c r="E306" s="27" t="s">
        <v>975</v>
      </c>
      <c r="F306" s="233" t="s">
        <v>1076</v>
      </c>
      <c r="G306" s="55" t="s">
        <v>958</v>
      </c>
      <c r="H306" s="54" t="s">
        <v>1077</v>
      </c>
      <c r="I306" s="26"/>
      <c r="J306" s="11"/>
      <c r="K306" s="11"/>
      <c r="L306" s="200"/>
    </row>
    <row r="307" spans="1:12" ht="16.5" customHeight="1">
      <c r="A307" s="54">
        <v>100</v>
      </c>
      <c r="B307" s="55">
        <v>53</v>
      </c>
      <c r="C307" s="72" t="s">
        <v>1078</v>
      </c>
      <c r="D307" s="51" t="s">
        <v>1063</v>
      </c>
      <c r="E307" s="27" t="s">
        <v>975</v>
      </c>
      <c r="F307" s="233" t="s">
        <v>1079</v>
      </c>
      <c r="G307" s="55" t="s">
        <v>1080</v>
      </c>
      <c r="H307" s="54" t="s">
        <v>1081</v>
      </c>
      <c r="I307" s="26"/>
      <c r="J307" s="11"/>
      <c r="K307" s="11"/>
      <c r="L307" s="200"/>
    </row>
    <row r="308" spans="1:12" ht="16.5" customHeight="1">
      <c r="A308" s="54">
        <v>100</v>
      </c>
      <c r="B308" s="55">
        <v>54</v>
      </c>
      <c r="C308" s="72" t="s">
        <v>1062</v>
      </c>
      <c r="D308" s="51" t="s">
        <v>1063</v>
      </c>
      <c r="E308" s="27" t="s">
        <v>975</v>
      </c>
      <c r="F308" s="233" t="s">
        <v>1082</v>
      </c>
      <c r="G308" s="55" t="s">
        <v>1080</v>
      </c>
      <c r="H308" s="54" t="s">
        <v>1083</v>
      </c>
      <c r="I308" s="26"/>
      <c r="J308" s="11"/>
      <c r="K308" s="11"/>
      <c r="L308" s="200"/>
    </row>
    <row r="309" spans="1:12" ht="16.5" customHeight="1">
      <c r="A309" s="54">
        <v>100</v>
      </c>
      <c r="B309" s="55">
        <v>55</v>
      </c>
      <c r="C309" s="72" t="s">
        <v>1084</v>
      </c>
      <c r="D309" s="51" t="s">
        <v>964</v>
      </c>
      <c r="E309" s="27" t="s">
        <v>912</v>
      </c>
      <c r="F309" s="233" t="s">
        <v>1085</v>
      </c>
      <c r="G309" s="55" t="s">
        <v>958</v>
      </c>
      <c r="H309" s="54" t="s">
        <v>1086</v>
      </c>
      <c r="I309" s="26"/>
      <c r="J309" s="11"/>
      <c r="K309" s="11"/>
      <c r="L309" s="200"/>
    </row>
    <row r="310" spans="1:12" ht="16.5" customHeight="1">
      <c r="A310" s="54">
        <v>100</v>
      </c>
      <c r="B310" s="55">
        <v>56</v>
      </c>
      <c r="C310" s="72" t="s">
        <v>1087</v>
      </c>
      <c r="D310" s="51" t="s">
        <v>964</v>
      </c>
      <c r="E310" s="27" t="s">
        <v>975</v>
      </c>
      <c r="F310" s="233" t="s">
        <v>1088</v>
      </c>
      <c r="G310" s="55" t="s">
        <v>1080</v>
      </c>
      <c r="H310" s="54" t="s">
        <v>1089</v>
      </c>
      <c r="I310" s="26"/>
      <c r="J310" s="11"/>
      <c r="K310" s="11"/>
      <c r="L310" s="200"/>
    </row>
    <row r="311" spans="1:12">
      <c r="A311" s="54">
        <v>100</v>
      </c>
      <c r="B311" s="55">
        <v>57</v>
      </c>
      <c r="C311" s="72" t="s">
        <v>1090</v>
      </c>
      <c r="D311" s="51" t="s">
        <v>1056</v>
      </c>
      <c r="E311" s="27" t="s">
        <v>899</v>
      </c>
      <c r="F311" s="233" t="s">
        <v>1091</v>
      </c>
      <c r="G311" s="55" t="s">
        <v>927</v>
      </c>
      <c r="H311" s="54" t="s">
        <v>1092</v>
      </c>
      <c r="I311" s="26"/>
      <c r="J311" s="11"/>
      <c r="K311" s="11"/>
      <c r="L311" s="200"/>
    </row>
    <row r="312" spans="1:12" ht="16.5" customHeight="1">
      <c r="A312" s="54">
        <v>100</v>
      </c>
      <c r="B312" s="55">
        <v>58</v>
      </c>
      <c r="C312" s="72" t="s">
        <v>1093</v>
      </c>
      <c r="D312" s="51" t="s">
        <v>1094</v>
      </c>
      <c r="E312" s="27" t="s">
        <v>1095</v>
      </c>
      <c r="F312" s="233" t="s">
        <v>1096</v>
      </c>
      <c r="G312" s="55" t="s">
        <v>1097</v>
      </c>
      <c r="H312" s="54" t="s">
        <v>1098</v>
      </c>
      <c r="I312" s="26"/>
      <c r="J312" s="11"/>
      <c r="K312" s="11"/>
      <c r="L312" s="200"/>
    </row>
    <row r="313" spans="1:12" ht="16.5" customHeight="1">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customHeight="1">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customHeight="1">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customHeight="1">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customHeight="1">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customHeight="1">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customHeight="1">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customHeight="1">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customHeight="1">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customHeight="1">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customHeight="1">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customHeight="1">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customHeight="1">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customHeight="1">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customHeight="1">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customHeight="1">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customHeight="1">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customHeight="1">
      <c r="A330" s="57">
        <v>101</v>
      </c>
      <c r="B330" s="54">
        <v>18</v>
      </c>
      <c r="C330" s="269" t="s">
        <v>1116</v>
      </c>
      <c r="D330" s="240" t="s">
        <v>1130</v>
      </c>
      <c r="E330" s="62" t="s">
        <v>1142</v>
      </c>
      <c r="F330" s="235" t="s">
        <v>1161</v>
      </c>
      <c r="G330" s="59" t="s">
        <v>1303</v>
      </c>
      <c r="H330" s="57" t="s">
        <v>1193</v>
      </c>
      <c r="I330" s="57"/>
      <c r="J330" s="63"/>
      <c r="K330" s="11"/>
      <c r="L330" s="200"/>
    </row>
    <row r="331" spans="1:12" s="12" customFormat="1">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customHeight="1">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customHeight="1">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customHeight="1">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customHeight="1">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customHeight="1">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customHeight="1">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customHeight="1">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customHeight="1">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customHeight="1">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customHeight="1">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customHeight="1">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customHeight="1">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customHeight="1">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customHeight="1">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customHeight="1">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customHeight="1">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customHeight="1">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customHeight="1">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customHeight="1">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customHeight="1">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customHeight="1">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customHeight="1">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customHeight="1">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customHeight="1">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customHeight="1">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customHeight="1">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customHeight="1">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customHeight="1">
      <c r="A359" s="57">
        <v>101</v>
      </c>
      <c r="B359" s="54">
        <v>47</v>
      </c>
      <c r="C359" s="269" t="s">
        <v>1222</v>
      </c>
      <c r="D359" s="270" t="s">
        <v>1313</v>
      </c>
      <c r="E359" s="62" t="s">
        <v>1141</v>
      </c>
      <c r="F359" s="235" t="s">
        <v>1252</v>
      </c>
      <c r="G359" s="59" t="s">
        <v>1301</v>
      </c>
      <c r="H359" s="57" t="s">
        <v>1283</v>
      </c>
      <c r="I359" s="57"/>
      <c r="J359" s="63"/>
      <c r="K359" s="11"/>
      <c r="L359" s="200"/>
    </row>
    <row r="360" spans="1:12" s="12" customFormat="1">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customHeight="1">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customHeight="1">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customHeight="1">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customHeight="1">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customHeight="1">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customHeight="1">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customHeight="1">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customHeight="1">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customHeight="1">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customHeight="1">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customHeight="1">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customHeight="1">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customHeight="1">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customHeight="1">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customHeight="1">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customHeight="1">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customHeight="1">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customHeight="1">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customHeight="1">
      <c r="A379" s="57">
        <v>101</v>
      </c>
      <c r="B379" s="54">
        <v>67</v>
      </c>
      <c r="C379" s="269" t="s">
        <v>1345</v>
      </c>
      <c r="D379" s="240" t="s">
        <v>1346</v>
      </c>
      <c r="E379" s="62" t="s">
        <v>1347</v>
      </c>
      <c r="F379" s="235" t="s">
        <v>1348</v>
      </c>
      <c r="G379" s="59" t="s">
        <v>1349</v>
      </c>
      <c r="H379" s="57" t="s">
        <v>1350</v>
      </c>
      <c r="I379" s="57"/>
      <c r="J379" s="63"/>
      <c r="K379" s="11"/>
      <c r="L379" s="200"/>
    </row>
    <row r="380" spans="1:12" ht="16.5" customHeight="1">
      <c r="A380" s="95"/>
      <c r="B380" s="256"/>
      <c r="C380" s="280"/>
      <c r="D380" s="278"/>
      <c r="E380" s="92"/>
      <c r="F380" s="281"/>
      <c r="G380" s="94"/>
      <c r="H380" s="95"/>
      <c r="I380" s="95"/>
      <c r="J380" s="279"/>
    </row>
    <row r="381" spans="1:12" s="12" customFormat="1" ht="16.5" customHeight="1">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customHeight="1">
      <c r="A382" s="10">
        <v>102</v>
      </c>
      <c r="B382" s="54">
        <v>2</v>
      </c>
      <c r="C382" s="67" t="s">
        <v>1562</v>
      </c>
      <c r="D382" s="104" t="s">
        <v>1342</v>
      </c>
      <c r="E382" s="62" t="s">
        <v>899</v>
      </c>
      <c r="F382" s="236" t="s">
        <v>1343</v>
      </c>
      <c r="G382" s="59" t="s">
        <v>1340</v>
      </c>
      <c r="H382" s="67" t="s">
        <v>1344</v>
      </c>
      <c r="I382" s="67"/>
      <c r="J382" s="66"/>
      <c r="K382" s="11"/>
      <c r="L382" s="200"/>
    </row>
    <row r="383" spans="1:12" s="12" customFormat="1" ht="16.5" customHeight="1">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customHeight="1">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customHeight="1">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customHeight="1">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customHeight="1">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customHeight="1">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customHeight="1">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customHeight="1">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customHeight="1">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customHeight="1">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customHeight="1">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customHeight="1">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customHeight="1">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customHeight="1">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customHeight="1">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customHeight="1">
      <c r="A398" s="10">
        <v>102</v>
      </c>
      <c r="B398" s="54">
        <v>18</v>
      </c>
      <c r="C398" s="271" t="s">
        <v>1364</v>
      </c>
      <c r="D398" s="270" t="s">
        <v>1410</v>
      </c>
      <c r="E398" s="70" t="s">
        <v>1419</v>
      </c>
      <c r="F398" s="237" t="s">
        <v>1437</v>
      </c>
      <c r="G398" s="59" t="s">
        <v>1546</v>
      </c>
      <c r="H398" s="69" t="s">
        <v>1499</v>
      </c>
      <c r="I398" s="69"/>
      <c r="J398" s="66"/>
      <c r="K398" s="11"/>
      <c r="L398" s="200"/>
    </row>
    <row r="399" spans="1:12" s="12" customFormat="1">
      <c r="A399" s="10">
        <v>102</v>
      </c>
      <c r="B399" s="54">
        <v>19</v>
      </c>
      <c r="C399" s="271" t="s">
        <v>1565</v>
      </c>
      <c r="D399" s="270" t="s">
        <v>1411</v>
      </c>
      <c r="E399" s="70" t="s">
        <v>899</v>
      </c>
      <c r="F399" s="237" t="s">
        <v>1438</v>
      </c>
      <c r="G399" s="59" t="s">
        <v>1546</v>
      </c>
      <c r="H399" s="69" t="s">
        <v>1500</v>
      </c>
      <c r="I399" s="69"/>
      <c r="J399" s="66"/>
      <c r="K399" s="11"/>
      <c r="L399" s="200"/>
    </row>
    <row r="400" spans="1:12" s="12" customFormat="1">
      <c r="A400" s="10">
        <v>102</v>
      </c>
      <c r="B400" s="54">
        <v>20</v>
      </c>
      <c r="C400" s="271" t="s">
        <v>1566</v>
      </c>
      <c r="D400" s="270" t="s">
        <v>1564</v>
      </c>
      <c r="E400" s="70" t="s">
        <v>900</v>
      </c>
      <c r="F400" s="237" t="s">
        <v>1439</v>
      </c>
      <c r="G400" s="59" t="s">
        <v>1546</v>
      </c>
      <c r="H400" s="69" t="s">
        <v>1501</v>
      </c>
      <c r="I400" s="69"/>
      <c r="J400" s="66"/>
      <c r="K400" s="11"/>
      <c r="L400" s="200"/>
    </row>
    <row r="401" spans="1:12" s="12" customFormat="1">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customHeight="1">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customHeight="1">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customHeight="1">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customHeight="1">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customHeight="1">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customHeight="1">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customHeight="1">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customHeight="1">
      <c r="A409" s="10">
        <v>102</v>
      </c>
      <c r="B409" s="54">
        <v>29</v>
      </c>
      <c r="C409" s="271" t="s">
        <v>1371</v>
      </c>
      <c r="D409" s="270" t="s">
        <v>1401</v>
      </c>
      <c r="E409" s="70" t="s">
        <v>898</v>
      </c>
      <c r="F409" s="237" t="s">
        <v>1448</v>
      </c>
      <c r="G409" s="59" t="s">
        <v>1546</v>
      </c>
      <c r="H409" s="69" t="s">
        <v>1510</v>
      </c>
      <c r="I409" s="69"/>
      <c r="J409" s="66"/>
      <c r="K409" s="11"/>
      <c r="L409" s="200"/>
    </row>
    <row r="410" spans="1:12" s="12" customFormat="1">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customHeight="1">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customHeight="1">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customHeight="1">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customHeight="1">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customHeight="1">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customHeight="1">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customHeight="1">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customHeight="1">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customHeight="1">
      <c r="A419" s="10">
        <v>102</v>
      </c>
      <c r="B419" s="54">
        <v>39</v>
      </c>
      <c r="C419" s="271" t="s">
        <v>1377</v>
      </c>
      <c r="D419" s="270" t="s">
        <v>1413</v>
      </c>
      <c r="E419" s="70" t="s">
        <v>1421</v>
      </c>
      <c r="F419" s="237" t="s">
        <v>1458</v>
      </c>
      <c r="G419" s="59" t="s">
        <v>1551</v>
      </c>
      <c r="H419" s="69" t="s">
        <v>1520</v>
      </c>
      <c r="I419" s="69"/>
      <c r="J419" s="66"/>
      <c r="K419" s="11"/>
      <c r="L419" s="200"/>
    </row>
    <row r="420" spans="1:12" s="12" customFormat="1">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customHeight="1">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customHeight="1">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customHeight="1">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customHeight="1">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customHeight="1">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customHeight="1">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customHeight="1">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customHeight="1">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customHeight="1">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customHeight="1">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customHeight="1">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customHeight="1">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customHeight="1">
      <c r="A433" s="10">
        <v>102</v>
      </c>
      <c r="B433" s="54">
        <v>53</v>
      </c>
      <c r="C433" s="271" t="s">
        <v>1391</v>
      </c>
      <c r="D433" s="270" t="s">
        <v>1405</v>
      </c>
      <c r="E433" s="70" t="s">
        <v>1419</v>
      </c>
      <c r="F433" s="237" t="s">
        <v>1472</v>
      </c>
      <c r="G433" s="59" t="s">
        <v>1546</v>
      </c>
      <c r="H433" s="69" t="s">
        <v>1534</v>
      </c>
      <c r="I433" s="69"/>
      <c r="J433" s="66"/>
      <c r="K433" s="11"/>
      <c r="L433" s="200"/>
    </row>
    <row r="434" spans="1:12" s="12" customFormat="1">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customHeight="1">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customHeight="1">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customHeight="1">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customHeight="1">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customHeight="1">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customHeight="1">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customHeight="1">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customHeight="1">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customHeight="1">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customHeight="1">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customHeight="1">
      <c r="A445" s="10">
        <v>102</v>
      </c>
      <c r="B445" s="54">
        <v>65</v>
      </c>
      <c r="C445" s="269" t="s">
        <v>1345</v>
      </c>
      <c r="D445" s="240" t="s">
        <v>1319</v>
      </c>
      <c r="E445" s="62" t="s">
        <v>898</v>
      </c>
      <c r="F445" s="235" t="s">
        <v>1553</v>
      </c>
      <c r="G445" s="59" t="s">
        <v>1577</v>
      </c>
      <c r="H445" s="57" t="s">
        <v>1554</v>
      </c>
      <c r="I445" s="57"/>
      <c r="J445" s="54"/>
      <c r="K445" s="11"/>
      <c r="L445" s="200"/>
    </row>
    <row r="446" spans="1:12" s="12" customFormat="1">
      <c r="A446" s="263">
        <v>102</v>
      </c>
      <c r="B446" s="266">
        <v>66</v>
      </c>
      <c r="C446" s="271" t="s">
        <v>1572</v>
      </c>
      <c r="D446" s="270" t="s">
        <v>1573</v>
      </c>
      <c r="E446" s="70" t="s">
        <v>898</v>
      </c>
      <c r="F446" s="237" t="s">
        <v>1574</v>
      </c>
      <c r="G446" s="143" t="s">
        <v>1575</v>
      </c>
      <c r="H446" s="64" t="s">
        <v>1576</v>
      </c>
      <c r="I446" s="64"/>
      <c r="J446" s="54" t="s">
        <v>3733</v>
      </c>
      <c r="K446" s="103"/>
      <c r="L446" s="203"/>
    </row>
    <row r="447" spans="1:12" s="12" customFormat="1">
      <c r="A447" s="10">
        <v>102</v>
      </c>
      <c r="B447" s="10">
        <v>67</v>
      </c>
      <c r="C447" s="72" t="s">
        <v>1578</v>
      </c>
      <c r="D447" s="51" t="s">
        <v>1579</v>
      </c>
      <c r="E447" s="62" t="s">
        <v>899</v>
      </c>
      <c r="F447" s="233" t="s">
        <v>1580</v>
      </c>
      <c r="G447" s="59" t="s">
        <v>1581</v>
      </c>
      <c r="H447" s="69" t="s">
        <v>3735</v>
      </c>
      <c r="I447" s="54"/>
      <c r="J447" s="54"/>
      <c r="K447" s="11"/>
      <c r="L447" s="200"/>
    </row>
    <row r="448" spans="1:12" s="12" customFormat="1" ht="16.5" customHeight="1">
      <c r="A448" s="10">
        <v>102</v>
      </c>
      <c r="B448" s="10">
        <v>68</v>
      </c>
      <c r="C448" s="72" t="s">
        <v>1582</v>
      </c>
      <c r="D448" s="51" t="s">
        <v>1583</v>
      </c>
      <c r="E448" s="62" t="s">
        <v>900</v>
      </c>
      <c r="F448" s="233" t="s">
        <v>1584</v>
      </c>
      <c r="G448" s="59" t="s">
        <v>1581</v>
      </c>
      <c r="H448" s="69" t="s">
        <v>3737</v>
      </c>
      <c r="I448" s="54"/>
      <c r="J448" s="54"/>
      <c r="K448" s="11"/>
      <c r="L448" s="200"/>
    </row>
    <row r="449" spans="1:12" s="12" customFormat="1" ht="16.5" customHeight="1">
      <c r="A449" s="10">
        <v>102</v>
      </c>
      <c r="B449" s="10">
        <v>69</v>
      </c>
      <c r="C449" s="72" t="s">
        <v>1781</v>
      </c>
      <c r="D449" s="51" t="s">
        <v>1782</v>
      </c>
      <c r="E449" s="62" t="s">
        <v>1783</v>
      </c>
      <c r="F449" s="233" t="s">
        <v>1784</v>
      </c>
      <c r="G449" s="59" t="s">
        <v>1785</v>
      </c>
      <c r="H449" s="57" t="s">
        <v>3736</v>
      </c>
      <c r="I449" s="54"/>
      <c r="J449" s="54" t="s">
        <v>3734</v>
      </c>
      <c r="K449" s="11"/>
      <c r="L449" s="200"/>
    </row>
    <row r="450" spans="1:12" s="12" customFormat="1">
      <c r="A450" s="10">
        <v>103</v>
      </c>
      <c r="B450" s="10">
        <v>1</v>
      </c>
      <c r="C450" s="72" t="s">
        <v>1585</v>
      </c>
      <c r="D450" s="51" t="s">
        <v>1586</v>
      </c>
      <c r="E450" s="62" t="s">
        <v>1587</v>
      </c>
      <c r="F450" s="233" t="s">
        <v>1588</v>
      </c>
      <c r="G450" s="59" t="s">
        <v>1589</v>
      </c>
      <c r="H450" s="57" t="s">
        <v>3792</v>
      </c>
      <c r="I450" s="54"/>
      <c r="J450" s="10"/>
      <c r="K450" s="11"/>
      <c r="L450" s="200"/>
    </row>
    <row r="451" spans="1:12" s="12" customFormat="1" ht="16.5" customHeight="1">
      <c r="A451" s="10">
        <v>103</v>
      </c>
      <c r="B451" s="10">
        <v>2</v>
      </c>
      <c r="C451" s="72" t="s">
        <v>1590</v>
      </c>
      <c r="D451" s="51" t="s">
        <v>1591</v>
      </c>
      <c r="E451" s="62" t="s">
        <v>1592</v>
      </c>
      <c r="F451" s="233" t="s">
        <v>1594</v>
      </c>
      <c r="G451" s="59" t="s">
        <v>1593</v>
      </c>
      <c r="H451" s="57" t="s">
        <v>3793</v>
      </c>
      <c r="I451" s="54"/>
      <c r="J451" s="11"/>
      <c r="K451" s="11"/>
      <c r="L451" s="200"/>
    </row>
    <row r="452" spans="1:12" s="12" customFormat="1" ht="16.5" customHeight="1">
      <c r="A452" s="10">
        <v>103</v>
      </c>
      <c r="B452" s="10">
        <v>3</v>
      </c>
      <c r="C452" s="72" t="s">
        <v>1595</v>
      </c>
      <c r="D452" s="51" t="s">
        <v>1596</v>
      </c>
      <c r="E452" s="62" t="s">
        <v>1810</v>
      </c>
      <c r="F452" s="233" t="s">
        <v>1598</v>
      </c>
      <c r="G452" s="59" t="s">
        <v>1593</v>
      </c>
      <c r="H452" s="57" t="s">
        <v>3794</v>
      </c>
      <c r="I452" s="54"/>
      <c r="J452" s="11"/>
      <c r="K452" s="11"/>
      <c r="L452" s="200"/>
    </row>
    <row r="453" spans="1:12" s="12" customFormat="1" ht="16.5" customHeight="1">
      <c r="A453" s="10">
        <v>103</v>
      </c>
      <c r="B453" s="10">
        <v>4</v>
      </c>
      <c r="C453" s="72" t="s">
        <v>1599</v>
      </c>
      <c r="D453" s="51" t="s">
        <v>1600</v>
      </c>
      <c r="E453" s="62" t="s">
        <v>1597</v>
      </c>
      <c r="F453" s="233" t="s">
        <v>1601</v>
      </c>
      <c r="G453" s="59" t="s">
        <v>1593</v>
      </c>
      <c r="H453" s="57" t="s">
        <v>3795</v>
      </c>
      <c r="I453" s="54"/>
      <c r="J453" s="11"/>
      <c r="K453" s="11"/>
      <c r="L453" s="200"/>
    </row>
    <row r="454" spans="1:12" s="12" customFormat="1" ht="16.5" customHeight="1">
      <c r="A454" s="10">
        <v>103</v>
      </c>
      <c r="B454" s="10">
        <v>5</v>
      </c>
      <c r="C454" s="72" t="s">
        <v>1602</v>
      </c>
      <c r="D454" s="51" t="s">
        <v>1603</v>
      </c>
      <c r="E454" s="62" t="s">
        <v>1597</v>
      </c>
      <c r="F454" s="233" t="s">
        <v>1604</v>
      </c>
      <c r="G454" s="59" t="s">
        <v>1593</v>
      </c>
      <c r="H454" s="57" t="s">
        <v>3796</v>
      </c>
      <c r="I454" s="54"/>
      <c r="J454" s="11"/>
      <c r="K454" s="11"/>
      <c r="L454" s="200"/>
    </row>
    <row r="455" spans="1:12" s="12" customFormat="1" ht="16.5" customHeight="1">
      <c r="A455" s="10">
        <v>103</v>
      </c>
      <c r="B455" s="10">
        <v>6</v>
      </c>
      <c r="C455" s="72" t="s">
        <v>1605</v>
      </c>
      <c r="D455" s="51" t="s">
        <v>1606</v>
      </c>
      <c r="E455" s="62" t="s">
        <v>1597</v>
      </c>
      <c r="F455" s="233" t="s">
        <v>1607</v>
      </c>
      <c r="G455" s="59" t="s">
        <v>1593</v>
      </c>
      <c r="H455" s="57" t="s">
        <v>3797</v>
      </c>
      <c r="I455" s="54"/>
      <c r="J455" s="11"/>
      <c r="K455" s="11"/>
      <c r="L455" s="200"/>
    </row>
    <row r="456" spans="1:12" s="12" customFormat="1" ht="16.5" customHeight="1">
      <c r="A456" s="10">
        <v>103</v>
      </c>
      <c r="B456" s="10">
        <v>7</v>
      </c>
      <c r="C456" s="72" t="s">
        <v>1608</v>
      </c>
      <c r="D456" s="51" t="s">
        <v>1609</v>
      </c>
      <c r="E456" s="62" t="s">
        <v>1597</v>
      </c>
      <c r="F456" s="233" t="s">
        <v>1610</v>
      </c>
      <c r="G456" s="59" t="s">
        <v>1593</v>
      </c>
      <c r="H456" s="57" t="s">
        <v>3798</v>
      </c>
      <c r="I456" s="54"/>
      <c r="J456" s="11"/>
      <c r="K456" s="11"/>
      <c r="L456" s="200"/>
    </row>
    <row r="457" spans="1:12" s="12" customFormat="1" ht="16.5" customHeight="1">
      <c r="A457" s="10">
        <v>103</v>
      </c>
      <c r="B457" s="10">
        <v>8</v>
      </c>
      <c r="C457" s="72" t="s">
        <v>1611</v>
      </c>
      <c r="D457" s="51" t="s">
        <v>1603</v>
      </c>
      <c r="E457" s="62" t="s">
        <v>1597</v>
      </c>
      <c r="F457" s="233" t="s">
        <v>1612</v>
      </c>
      <c r="G457" s="59" t="s">
        <v>1593</v>
      </c>
      <c r="H457" s="57" t="s">
        <v>3761</v>
      </c>
      <c r="I457" s="54"/>
      <c r="J457" s="11"/>
      <c r="K457" s="11"/>
      <c r="L457" s="200"/>
    </row>
    <row r="458" spans="1:12" s="12" customFormat="1" ht="16.5" customHeight="1">
      <c r="A458" s="10">
        <v>103</v>
      </c>
      <c r="B458" s="10">
        <v>9</v>
      </c>
      <c r="C458" s="72" t="s">
        <v>1613</v>
      </c>
      <c r="D458" s="51" t="s">
        <v>1614</v>
      </c>
      <c r="E458" s="62" t="s">
        <v>1597</v>
      </c>
      <c r="F458" s="233" t="s">
        <v>1615</v>
      </c>
      <c r="G458" s="59" t="s">
        <v>1593</v>
      </c>
      <c r="H458" s="57" t="s">
        <v>3762</v>
      </c>
      <c r="I458" s="54"/>
      <c r="J458" s="11"/>
      <c r="K458" s="11"/>
      <c r="L458" s="200"/>
    </row>
    <row r="459" spans="1:12" s="12" customFormat="1" ht="16.5" customHeight="1">
      <c r="A459" s="10">
        <v>103</v>
      </c>
      <c r="B459" s="10">
        <v>10</v>
      </c>
      <c r="C459" s="72" t="s">
        <v>1616</v>
      </c>
      <c r="D459" s="51" t="s">
        <v>1617</v>
      </c>
      <c r="E459" s="62" t="s">
        <v>1597</v>
      </c>
      <c r="F459" s="233" t="s">
        <v>1618</v>
      </c>
      <c r="G459" s="59" t="s">
        <v>1593</v>
      </c>
      <c r="H459" s="57" t="s">
        <v>3763</v>
      </c>
      <c r="I459" s="54"/>
      <c r="J459" s="11"/>
      <c r="K459" s="11"/>
      <c r="L459" s="200"/>
    </row>
    <row r="460" spans="1:12" s="12" customFormat="1" ht="16.5" customHeight="1">
      <c r="A460" s="73">
        <v>103</v>
      </c>
      <c r="B460" s="10">
        <v>11</v>
      </c>
      <c r="C460" s="72" t="s">
        <v>1619</v>
      </c>
      <c r="D460" s="51" t="s">
        <v>1603</v>
      </c>
      <c r="E460" s="62" t="s">
        <v>1592</v>
      </c>
      <c r="F460" s="233" t="s">
        <v>1620</v>
      </c>
      <c r="G460" s="59" t="s">
        <v>1593</v>
      </c>
      <c r="H460" s="57" t="s">
        <v>3764</v>
      </c>
      <c r="I460" s="54"/>
      <c r="J460" s="241"/>
      <c r="K460" s="11"/>
      <c r="L460" s="200"/>
    </row>
    <row r="461" spans="1:12" s="12" customFormat="1" ht="16.5" customHeight="1">
      <c r="A461" s="73">
        <v>103</v>
      </c>
      <c r="B461" s="10">
        <v>12</v>
      </c>
      <c r="C461" s="72" t="s">
        <v>1621</v>
      </c>
      <c r="D461" s="51" t="s">
        <v>1606</v>
      </c>
      <c r="E461" s="62" t="s">
        <v>1592</v>
      </c>
      <c r="F461" s="233" t="s">
        <v>1622</v>
      </c>
      <c r="G461" s="59" t="s">
        <v>1593</v>
      </c>
      <c r="H461" s="57" t="s">
        <v>3765</v>
      </c>
      <c r="I461" s="54"/>
      <c r="J461" s="241"/>
      <c r="K461" s="11"/>
      <c r="L461" s="200"/>
    </row>
    <row r="462" spans="1:12" s="12" customFormat="1" ht="16.5" customHeight="1">
      <c r="A462" s="73">
        <v>103</v>
      </c>
      <c r="B462" s="10">
        <v>13</v>
      </c>
      <c r="C462" s="72" t="s">
        <v>1623</v>
      </c>
      <c r="D462" s="51" t="s">
        <v>1606</v>
      </c>
      <c r="E462" s="62" t="s">
        <v>1592</v>
      </c>
      <c r="F462" s="233" t="s">
        <v>1624</v>
      </c>
      <c r="G462" s="59" t="s">
        <v>1593</v>
      </c>
      <c r="H462" s="57" t="s">
        <v>3766</v>
      </c>
      <c r="I462" s="54"/>
      <c r="J462" s="241"/>
      <c r="K462" s="11"/>
      <c r="L462" s="200"/>
    </row>
    <row r="463" spans="1:12" s="12" customFormat="1" ht="16.5" customHeight="1">
      <c r="A463" s="73">
        <v>103</v>
      </c>
      <c r="B463" s="10">
        <v>14</v>
      </c>
      <c r="C463" s="72" t="s">
        <v>1625</v>
      </c>
      <c r="D463" s="51" t="s">
        <v>1617</v>
      </c>
      <c r="E463" s="62" t="s">
        <v>1597</v>
      </c>
      <c r="F463" s="233" t="s">
        <v>1626</v>
      </c>
      <c r="G463" s="59" t="s">
        <v>1593</v>
      </c>
      <c r="H463" s="57" t="s">
        <v>3767</v>
      </c>
      <c r="I463" s="54"/>
      <c r="J463" s="241"/>
      <c r="K463" s="11"/>
      <c r="L463" s="200"/>
    </row>
    <row r="464" spans="1:12" s="12" customFormat="1" ht="16.5" customHeight="1">
      <c r="A464" s="73">
        <v>103</v>
      </c>
      <c r="B464" s="10">
        <v>15</v>
      </c>
      <c r="C464" s="72" t="s">
        <v>1627</v>
      </c>
      <c r="D464" s="51" t="s">
        <v>1628</v>
      </c>
      <c r="E464" s="62" t="s">
        <v>1592</v>
      </c>
      <c r="F464" s="233" t="s">
        <v>1629</v>
      </c>
      <c r="G464" s="59" t="s">
        <v>1593</v>
      </c>
      <c r="H464" s="57" t="s">
        <v>3768</v>
      </c>
      <c r="I464" s="54"/>
      <c r="J464" s="241"/>
      <c r="K464" s="11"/>
      <c r="L464" s="200"/>
    </row>
    <row r="465" spans="1:12" s="12" customFormat="1" ht="16.5" customHeight="1">
      <c r="A465" s="73">
        <v>103</v>
      </c>
      <c r="B465" s="10">
        <v>16</v>
      </c>
      <c r="C465" s="72" t="s">
        <v>1630</v>
      </c>
      <c r="D465" s="51" t="s">
        <v>1606</v>
      </c>
      <c r="E465" s="62" t="s">
        <v>1631</v>
      </c>
      <c r="F465" s="233" t="s">
        <v>1632</v>
      </c>
      <c r="G465" s="59" t="s">
        <v>1593</v>
      </c>
      <c r="H465" s="57" t="s">
        <v>3769</v>
      </c>
      <c r="I465" s="54"/>
      <c r="J465" s="241"/>
      <c r="K465" s="11"/>
      <c r="L465" s="200"/>
    </row>
    <row r="466" spans="1:12" s="12" customFormat="1" ht="16.5" customHeight="1">
      <c r="A466" s="73">
        <v>103</v>
      </c>
      <c r="B466" s="10">
        <v>17</v>
      </c>
      <c r="C466" s="72" t="s">
        <v>1633</v>
      </c>
      <c r="D466" s="51" t="s">
        <v>1591</v>
      </c>
      <c r="E466" s="62" t="s">
        <v>1592</v>
      </c>
      <c r="F466" s="233" t="s">
        <v>1634</v>
      </c>
      <c r="G466" s="59" t="s">
        <v>1593</v>
      </c>
      <c r="H466" s="57" t="s">
        <v>3770</v>
      </c>
      <c r="I466" s="54"/>
      <c r="J466" s="241"/>
      <c r="K466" s="11"/>
      <c r="L466" s="200"/>
    </row>
    <row r="467" spans="1:12" s="12" customFormat="1" ht="16.5" customHeight="1">
      <c r="A467" s="73">
        <v>103</v>
      </c>
      <c r="B467" s="10">
        <v>18</v>
      </c>
      <c r="C467" s="72" t="s">
        <v>1635</v>
      </c>
      <c r="D467" s="51" t="s">
        <v>1600</v>
      </c>
      <c r="E467" s="62" t="s">
        <v>1631</v>
      </c>
      <c r="F467" s="233" t="s">
        <v>1636</v>
      </c>
      <c r="G467" s="59" t="s">
        <v>1593</v>
      </c>
      <c r="H467" s="57" t="s">
        <v>3771</v>
      </c>
      <c r="I467" s="54"/>
      <c r="J467" s="241"/>
      <c r="K467" s="11"/>
      <c r="L467" s="200"/>
    </row>
    <row r="468" spans="1:12" s="12" customFormat="1" ht="16.5" customHeight="1">
      <c r="A468" s="73">
        <v>103</v>
      </c>
      <c r="B468" s="10">
        <v>19</v>
      </c>
      <c r="C468" s="72" t="s">
        <v>1637</v>
      </c>
      <c r="D468" s="51" t="s">
        <v>1600</v>
      </c>
      <c r="E468" s="62" t="s">
        <v>1631</v>
      </c>
      <c r="F468" s="233" t="s">
        <v>1638</v>
      </c>
      <c r="G468" s="59" t="s">
        <v>1593</v>
      </c>
      <c r="H468" s="57" t="s">
        <v>3772</v>
      </c>
      <c r="I468" s="54"/>
      <c r="J468" s="241"/>
      <c r="K468" s="11"/>
      <c r="L468" s="200"/>
    </row>
    <row r="469" spans="1:12" s="12" customFormat="1" ht="16.5" customHeight="1">
      <c r="A469" s="73">
        <v>103</v>
      </c>
      <c r="B469" s="10">
        <v>20</v>
      </c>
      <c r="C469" s="72" t="s">
        <v>1639</v>
      </c>
      <c r="D469" s="51" t="s">
        <v>1591</v>
      </c>
      <c r="E469" s="62" t="s">
        <v>1592</v>
      </c>
      <c r="F469" s="233" t="s">
        <v>1640</v>
      </c>
      <c r="G469" s="59" t="s">
        <v>1593</v>
      </c>
      <c r="H469" s="57" t="s">
        <v>3773</v>
      </c>
      <c r="I469" s="54"/>
      <c r="J469" s="245"/>
      <c r="K469" s="11"/>
      <c r="L469" s="200"/>
    </row>
    <row r="470" spans="1:12" s="12" customFormat="1" ht="16.5" customHeight="1">
      <c r="A470" s="73">
        <v>103</v>
      </c>
      <c r="B470" s="10">
        <v>21</v>
      </c>
      <c r="C470" s="72" t="s">
        <v>1641</v>
      </c>
      <c r="D470" s="51" t="s">
        <v>1591</v>
      </c>
      <c r="E470" s="62" t="s">
        <v>1597</v>
      </c>
      <c r="F470" s="233" t="s">
        <v>1642</v>
      </c>
      <c r="G470" s="59" t="s">
        <v>1643</v>
      </c>
      <c r="H470" s="57" t="s">
        <v>3774</v>
      </c>
      <c r="I470" s="54"/>
      <c r="J470" s="245"/>
      <c r="K470" s="11"/>
      <c r="L470" s="200"/>
    </row>
    <row r="471" spans="1:12" s="12" customFormat="1" ht="16.5" customHeight="1">
      <c r="A471" s="73">
        <v>103</v>
      </c>
      <c r="B471" s="10">
        <v>22</v>
      </c>
      <c r="C471" s="72" t="s">
        <v>1645</v>
      </c>
      <c r="D471" s="51" t="s">
        <v>1646</v>
      </c>
      <c r="E471" s="62" t="s">
        <v>1647</v>
      </c>
      <c r="F471" s="233" t="s">
        <v>1763</v>
      </c>
      <c r="G471" s="59" t="s">
        <v>1648</v>
      </c>
      <c r="H471" s="57" t="s">
        <v>3775</v>
      </c>
      <c r="I471" s="26"/>
      <c r="J471" s="246"/>
      <c r="K471" s="11"/>
      <c r="L471" s="200"/>
    </row>
    <row r="472" spans="1:12" s="12" customFormat="1" ht="16.5" customHeight="1">
      <c r="A472" s="73">
        <v>103</v>
      </c>
      <c r="B472" s="10">
        <v>23</v>
      </c>
      <c r="C472" s="72" t="s">
        <v>1650</v>
      </c>
      <c r="D472" s="51" t="s">
        <v>1651</v>
      </c>
      <c r="E472" s="62" t="s">
        <v>1647</v>
      </c>
      <c r="F472" s="233" t="s">
        <v>1768</v>
      </c>
      <c r="G472" s="59" t="s">
        <v>1593</v>
      </c>
      <c r="H472" s="57" t="s">
        <v>3776</v>
      </c>
      <c r="I472" s="26"/>
      <c r="J472" s="247"/>
      <c r="K472" s="11"/>
      <c r="L472" s="200"/>
    </row>
    <row r="473" spans="1:12" s="12" customFormat="1" ht="16.5" customHeight="1">
      <c r="A473" s="73">
        <v>103</v>
      </c>
      <c r="B473" s="10">
        <v>24</v>
      </c>
      <c r="C473" s="72" t="s">
        <v>1649</v>
      </c>
      <c r="D473" s="51" t="s">
        <v>1651</v>
      </c>
      <c r="E473" s="62" t="s">
        <v>1652</v>
      </c>
      <c r="F473" s="233" t="s">
        <v>1764</v>
      </c>
      <c r="G473" s="59" t="s">
        <v>1643</v>
      </c>
      <c r="H473" s="57" t="s">
        <v>3777</v>
      </c>
      <c r="I473" s="26"/>
      <c r="J473" s="245"/>
      <c r="K473" s="11"/>
      <c r="L473" s="200"/>
    </row>
    <row r="474" spans="1:12" s="12" customFormat="1" ht="16.5" customHeight="1">
      <c r="A474" s="73">
        <v>103</v>
      </c>
      <c r="B474" s="10">
        <v>25</v>
      </c>
      <c r="C474" s="72" t="s">
        <v>1653</v>
      </c>
      <c r="D474" s="51" t="s">
        <v>1654</v>
      </c>
      <c r="E474" s="62" t="s">
        <v>1655</v>
      </c>
      <c r="F474" s="233" t="s">
        <v>1657</v>
      </c>
      <c r="G474" s="59" t="s">
        <v>1656</v>
      </c>
      <c r="H474" s="57" t="s">
        <v>3778</v>
      </c>
      <c r="I474" s="54"/>
      <c r="J474" s="245"/>
      <c r="K474" s="11"/>
      <c r="L474" s="200"/>
    </row>
    <row r="475" spans="1:12" s="12" customFormat="1" ht="16.5" customHeight="1">
      <c r="A475" s="73">
        <v>103</v>
      </c>
      <c r="B475" s="10">
        <v>26</v>
      </c>
      <c r="C475" s="72" t="s">
        <v>1658</v>
      </c>
      <c r="D475" s="51" t="s">
        <v>1659</v>
      </c>
      <c r="E475" s="62" t="s">
        <v>1660</v>
      </c>
      <c r="F475" s="233" t="s">
        <v>2048</v>
      </c>
      <c r="G475" s="59" t="s">
        <v>1661</v>
      </c>
      <c r="H475" s="57" t="s">
        <v>3779</v>
      </c>
      <c r="I475" s="54"/>
      <c r="J475" s="245"/>
      <c r="K475" s="11"/>
      <c r="L475" s="200"/>
    </row>
    <row r="476" spans="1:12" s="12" customFormat="1" ht="16.5" customHeight="1">
      <c r="A476" s="73">
        <v>103</v>
      </c>
      <c r="B476" s="10">
        <v>27</v>
      </c>
      <c r="C476" s="72" t="s">
        <v>1662</v>
      </c>
      <c r="D476" s="51" t="s">
        <v>1663</v>
      </c>
      <c r="E476" s="62" t="s">
        <v>1655</v>
      </c>
      <c r="F476" s="233" t="s">
        <v>1664</v>
      </c>
      <c r="G476" s="59" t="s">
        <v>1665</v>
      </c>
      <c r="H476" s="57" t="s">
        <v>3780</v>
      </c>
      <c r="I476" s="54"/>
      <c r="J476" s="245"/>
      <c r="K476" s="11"/>
      <c r="L476" s="200"/>
    </row>
    <row r="477" spans="1:12" s="12" customFormat="1" ht="16.5" customHeight="1">
      <c r="A477" s="73">
        <v>103</v>
      </c>
      <c r="B477" s="10">
        <v>28</v>
      </c>
      <c r="C477" s="72" t="s">
        <v>1666</v>
      </c>
      <c r="D477" s="51" t="s">
        <v>1663</v>
      </c>
      <c r="E477" s="62" t="s">
        <v>1655</v>
      </c>
      <c r="F477" s="233" t="s">
        <v>1667</v>
      </c>
      <c r="G477" s="59" t="s">
        <v>1668</v>
      </c>
      <c r="H477" s="57" t="s">
        <v>3781</v>
      </c>
      <c r="I477" s="54"/>
      <c r="J477" s="245"/>
      <c r="K477" s="11"/>
      <c r="L477" s="200"/>
    </row>
    <row r="478" spans="1:12" s="12" customFormat="1" ht="16.5" customHeight="1">
      <c r="A478" s="73">
        <v>103</v>
      </c>
      <c r="B478" s="10">
        <v>29</v>
      </c>
      <c r="C478" s="72" t="s">
        <v>1669</v>
      </c>
      <c r="D478" s="51" t="s">
        <v>1670</v>
      </c>
      <c r="E478" s="62" t="s">
        <v>1655</v>
      </c>
      <c r="F478" s="233" t="s">
        <v>1671</v>
      </c>
      <c r="G478" s="59" t="s">
        <v>1672</v>
      </c>
      <c r="H478" s="57" t="s">
        <v>3782</v>
      </c>
      <c r="I478" s="54"/>
      <c r="J478" s="245"/>
      <c r="K478" s="11"/>
      <c r="L478" s="200"/>
    </row>
    <row r="479" spans="1:12" s="12" customFormat="1" ht="16.5" customHeight="1">
      <c r="A479" s="73">
        <v>103</v>
      </c>
      <c r="B479" s="10">
        <v>30</v>
      </c>
      <c r="C479" s="72" t="s">
        <v>1673</v>
      </c>
      <c r="D479" s="51" t="s">
        <v>1674</v>
      </c>
      <c r="E479" s="62" t="s">
        <v>1660</v>
      </c>
      <c r="F479" s="233" t="s">
        <v>1675</v>
      </c>
      <c r="G479" s="59" t="s">
        <v>1668</v>
      </c>
      <c r="H479" s="57" t="s">
        <v>3783</v>
      </c>
      <c r="I479" s="54"/>
      <c r="J479" s="245"/>
      <c r="K479" s="11"/>
      <c r="L479" s="200"/>
    </row>
    <row r="480" spans="1:12" s="12" customFormat="1" ht="16.5" customHeight="1">
      <c r="A480" s="73">
        <v>103</v>
      </c>
      <c r="B480" s="10">
        <v>31</v>
      </c>
      <c r="C480" s="72" t="s">
        <v>1676</v>
      </c>
      <c r="D480" s="51" t="s">
        <v>1677</v>
      </c>
      <c r="E480" s="62" t="s">
        <v>1678</v>
      </c>
      <c r="F480" s="233" t="s">
        <v>1679</v>
      </c>
      <c r="G480" s="59" t="s">
        <v>1680</v>
      </c>
      <c r="H480" s="57" t="s">
        <v>3784</v>
      </c>
      <c r="I480" s="54"/>
      <c r="J480" s="245"/>
      <c r="K480" s="11"/>
      <c r="L480" s="200"/>
    </row>
    <row r="481" spans="1:12" s="12" customFormat="1" ht="16.5" customHeight="1">
      <c r="A481" s="73">
        <v>103</v>
      </c>
      <c r="B481" s="10">
        <v>32</v>
      </c>
      <c r="C481" s="72" t="s">
        <v>1681</v>
      </c>
      <c r="D481" s="51" t="s">
        <v>1682</v>
      </c>
      <c r="E481" s="62" t="s">
        <v>1678</v>
      </c>
      <c r="F481" s="233" t="s">
        <v>1686</v>
      </c>
      <c r="G481" s="59" t="s">
        <v>1683</v>
      </c>
      <c r="H481" s="57" t="s">
        <v>3785</v>
      </c>
      <c r="I481" s="54"/>
      <c r="J481" s="245"/>
      <c r="K481" s="11"/>
      <c r="L481" s="200"/>
    </row>
    <row r="482" spans="1:12" s="12" customFormat="1" ht="16.5" customHeight="1">
      <c r="A482" s="73">
        <v>103</v>
      </c>
      <c r="B482" s="10">
        <v>33</v>
      </c>
      <c r="C482" s="72" t="s">
        <v>1684</v>
      </c>
      <c r="D482" s="51" t="s">
        <v>1685</v>
      </c>
      <c r="E482" s="62" t="s">
        <v>1678</v>
      </c>
      <c r="F482" s="233" t="s">
        <v>1687</v>
      </c>
      <c r="G482" s="59" t="s">
        <v>1688</v>
      </c>
      <c r="H482" s="57" t="s">
        <v>3786</v>
      </c>
      <c r="I482" s="54"/>
      <c r="J482" s="245"/>
      <c r="K482" s="11"/>
      <c r="L482" s="200"/>
    </row>
    <row r="483" spans="1:12" s="12" customFormat="1" ht="16.5" customHeight="1">
      <c r="A483" s="73">
        <v>103</v>
      </c>
      <c r="B483" s="10">
        <v>34</v>
      </c>
      <c r="C483" s="72" t="s">
        <v>1689</v>
      </c>
      <c r="D483" s="51" t="s">
        <v>1690</v>
      </c>
      <c r="E483" s="62" t="s">
        <v>1678</v>
      </c>
      <c r="F483" s="233" t="s">
        <v>1691</v>
      </c>
      <c r="G483" s="59" t="s">
        <v>1680</v>
      </c>
      <c r="H483" s="57" t="s">
        <v>3787</v>
      </c>
      <c r="I483" s="54"/>
      <c r="J483" s="245"/>
      <c r="K483" s="11"/>
      <c r="L483" s="200"/>
    </row>
    <row r="484" spans="1:12" s="12" customFormat="1" ht="16.5" customHeight="1">
      <c r="A484" s="73">
        <v>103</v>
      </c>
      <c r="B484" s="10">
        <v>35</v>
      </c>
      <c r="C484" s="72" t="s">
        <v>1692</v>
      </c>
      <c r="D484" s="51" t="s">
        <v>1693</v>
      </c>
      <c r="E484" s="62" t="s">
        <v>1694</v>
      </c>
      <c r="F484" s="233" t="s">
        <v>1695</v>
      </c>
      <c r="G484" s="59" t="s">
        <v>1680</v>
      </c>
      <c r="H484" s="57" t="s">
        <v>3788</v>
      </c>
      <c r="I484" s="54"/>
      <c r="J484" s="245"/>
      <c r="K484" s="11"/>
      <c r="L484" s="200"/>
    </row>
    <row r="485" spans="1:12" s="12" customFormat="1" ht="16.5" customHeight="1">
      <c r="A485" s="73">
        <v>103</v>
      </c>
      <c r="B485" s="10">
        <v>36</v>
      </c>
      <c r="C485" s="72" t="s">
        <v>1696</v>
      </c>
      <c r="D485" s="51" t="s">
        <v>1697</v>
      </c>
      <c r="E485" s="62" t="s">
        <v>1698</v>
      </c>
      <c r="F485" s="233" t="s">
        <v>1699</v>
      </c>
      <c r="G485" s="59" t="s">
        <v>1680</v>
      </c>
      <c r="H485" s="57" t="s">
        <v>3789</v>
      </c>
      <c r="I485" s="54"/>
      <c r="J485" s="245"/>
      <c r="K485" s="11"/>
      <c r="L485" s="200"/>
    </row>
    <row r="486" spans="1:12" s="12" customFormat="1" ht="16.5" customHeight="1">
      <c r="A486" s="73">
        <v>103</v>
      </c>
      <c r="B486" s="10">
        <v>37</v>
      </c>
      <c r="C486" s="72" t="s">
        <v>1700</v>
      </c>
      <c r="D486" s="51" t="s">
        <v>1701</v>
      </c>
      <c r="E486" s="62" t="s">
        <v>1095</v>
      </c>
      <c r="F486" s="233" t="s">
        <v>1702</v>
      </c>
      <c r="G486" s="59" t="s">
        <v>1680</v>
      </c>
      <c r="H486" s="57" t="s">
        <v>3790</v>
      </c>
      <c r="I486" s="54"/>
      <c r="J486" s="245"/>
      <c r="K486" s="11"/>
      <c r="L486" s="200"/>
    </row>
    <row r="487" spans="1:12" s="12" customFormat="1" ht="16.5" customHeight="1">
      <c r="A487" s="73">
        <v>103</v>
      </c>
      <c r="B487" s="10">
        <v>38</v>
      </c>
      <c r="C487" s="72" t="s">
        <v>1703</v>
      </c>
      <c r="D487" s="51" t="s">
        <v>1704</v>
      </c>
      <c r="E487" s="62" t="s">
        <v>1678</v>
      </c>
      <c r="F487" s="233" t="s">
        <v>1705</v>
      </c>
      <c r="G487" s="59" t="s">
        <v>1680</v>
      </c>
      <c r="H487" s="57" t="s">
        <v>3791</v>
      </c>
      <c r="I487" s="54"/>
      <c r="J487" s="245"/>
      <c r="K487" s="11"/>
      <c r="L487" s="200"/>
    </row>
    <row r="488" spans="1:12" s="12" customFormat="1" ht="16.5" customHeight="1">
      <c r="A488" s="73">
        <v>103</v>
      </c>
      <c r="B488" s="10">
        <v>39</v>
      </c>
      <c r="C488" s="72" t="s">
        <v>1706</v>
      </c>
      <c r="D488" s="51" t="s">
        <v>1704</v>
      </c>
      <c r="E488" s="62" t="s">
        <v>1678</v>
      </c>
      <c r="F488" s="233" t="s">
        <v>1707</v>
      </c>
      <c r="G488" s="59" t="s">
        <v>1680</v>
      </c>
      <c r="H488" s="57" t="s">
        <v>3738</v>
      </c>
      <c r="I488" s="54"/>
      <c r="J488" s="245"/>
      <c r="K488" s="11"/>
      <c r="L488" s="200"/>
    </row>
    <row r="489" spans="1:12" s="12" customFormat="1" ht="16.5" customHeight="1">
      <c r="A489" s="73">
        <v>103</v>
      </c>
      <c r="B489" s="10">
        <v>40</v>
      </c>
      <c r="C489" s="72" t="s">
        <v>1708</v>
      </c>
      <c r="D489" s="51" t="s">
        <v>1709</v>
      </c>
      <c r="E489" s="62" t="s">
        <v>1694</v>
      </c>
      <c r="F489" s="233" t="s">
        <v>1710</v>
      </c>
      <c r="G489" s="59" t="s">
        <v>1680</v>
      </c>
      <c r="H489" s="57" t="s">
        <v>3739</v>
      </c>
      <c r="I489" s="54"/>
      <c r="J489" s="245"/>
      <c r="K489" s="11"/>
      <c r="L489" s="200"/>
    </row>
    <row r="490" spans="1:12" s="12" customFormat="1" ht="16.5" customHeight="1">
      <c r="A490" s="73">
        <v>103</v>
      </c>
      <c r="B490" s="10">
        <v>41</v>
      </c>
      <c r="C490" s="72" t="s">
        <v>1711</v>
      </c>
      <c r="D490" s="51" t="s">
        <v>1712</v>
      </c>
      <c r="E490" s="62" t="s">
        <v>1678</v>
      </c>
      <c r="F490" s="233" t="s">
        <v>1713</v>
      </c>
      <c r="G490" s="59" t="s">
        <v>1680</v>
      </c>
      <c r="H490" s="57" t="s">
        <v>3740</v>
      </c>
      <c r="I490" s="54"/>
      <c r="J490" s="245"/>
      <c r="K490" s="11"/>
      <c r="L490" s="200"/>
    </row>
    <row r="491" spans="1:12" s="12" customFormat="1" ht="16.5" customHeight="1">
      <c r="A491" s="73">
        <v>103</v>
      </c>
      <c r="B491" s="10">
        <v>42</v>
      </c>
      <c r="C491" s="72" t="s">
        <v>1714</v>
      </c>
      <c r="D491" s="51" t="s">
        <v>1704</v>
      </c>
      <c r="E491" s="62" t="s">
        <v>1694</v>
      </c>
      <c r="F491" s="233" t="s">
        <v>1715</v>
      </c>
      <c r="G491" s="59" t="s">
        <v>1680</v>
      </c>
      <c r="H491" s="57" t="s">
        <v>3741</v>
      </c>
      <c r="I491" s="54"/>
      <c r="J491" s="245"/>
      <c r="K491" s="11"/>
      <c r="L491" s="200"/>
    </row>
    <row r="492" spans="1:12" s="12" customFormat="1" ht="16.5" customHeight="1">
      <c r="A492" s="73">
        <v>103</v>
      </c>
      <c r="B492" s="10">
        <v>43</v>
      </c>
      <c r="C492" s="72" t="s">
        <v>1716</v>
      </c>
      <c r="D492" s="51" t="s">
        <v>1767</v>
      </c>
      <c r="E492" s="62" t="s">
        <v>1694</v>
      </c>
      <c r="F492" s="233" t="s">
        <v>1717</v>
      </c>
      <c r="G492" s="59" t="s">
        <v>1680</v>
      </c>
      <c r="H492" s="57" t="s">
        <v>3742</v>
      </c>
      <c r="I492" s="54"/>
      <c r="J492" s="245"/>
      <c r="K492" s="11"/>
      <c r="L492" s="200"/>
    </row>
    <row r="493" spans="1:12" s="12" customFormat="1" ht="16.5" customHeight="1">
      <c r="A493" s="73">
        <v>103</v>
      </c>
      <c r="B493" s="10">
        <v>44</v>
      </c>
      <c r="C493" s="72" t="s">
        <v>1718</v>
      </c>
      <c r="D493" s="51" t="s">
        <v>1719</v>
      </c>
      <c r="E493" s="62" t="s">
        <v>1694</v>
      </c>
      <c r="F493" s="233" t="s">
        <v>1720</v>
      </c>
      <c r="G493" s="59" t="s">
        <v>1680</v>
      </c>
      <c r="H493" s="57" t="s">
        <v>3743</v>
      </c>
      <c r="I493" s="54"/>
      <c r="J493" s="245"/>
      <c r="K493" s="11"/>
      <c r="L493" s="200"/>
    </row>
    <row r="494" spans="1:12" s="12" customFormat="1" ht="16.5" customHeight="1">
      <c r="A494" s="73">
        <v>103</v>
      </c>
      <c r="B494" s="10">
        <v>45</v>
      </c>
      <c r="C494" s="72" t="s">
        <v>1721</v>
      </c>
      <c r="D494" s="51" t="s">
        <v>1722</v>
      </c>
      <c r="E494" s="62" t="s">
        <v>1723</v>
      </c>
      <c r="F494" s="233" t="s">
        <v>1724</v>
      </c>
      <c r="G494" s="59" t="s">
        <v>1725</v>
      </c>
      <c r="H494" s="57" t="s">
        <v>3744</v>
      </c>
      <c r="I494" s="54"/>
      <c r="J494" s="245"/>
      <c r="K494" s="11"/>
      <c r="L494" s="200"/>
    </row>
    <row r="495" spans="1:12" s="12" customFormat="1" ht="16.5" customHeight="1">
      <c r="A495" s="73">
        <v>103</v>
      </c>
      <c r="B495" s="10">
        <v>46</v>
      </c>
      <c r="C495" s="72" t="s">
        <v>1726</v>
      </c>
      <c r="D495" s="51" t="s">
        <v>1727</v>
      </c>
      <c r="E495" s="62" t="s">
        <v>1728</v>
      </c>
      <c r="F495" s="233" t="s">
        <v>1729</v>
      </c>
      <c r="G495" s="59" t="s">
        <v>1730</v>
      </c>
      <c r="H495" s="57" t="s">
        <v>3745</v>
      </c>
      <c r="I495" s="54"/>
      <c r="J495" s="245"/>
      <c r="K495" s="11"/>
      <c r="L495" s="200"/>
    </row>
    <row r="496" spans="1:12" s="12" customFormat="1" ht="16.5" customHeight="1">
      <c r="A496" s="73">
        <v>103</v>
      </c>
      <c r="B496" s="10">
        <v>47</v>
      </c>
      <c r="C496" s="72" t="s">
        <v>1758</v>
      </c>
      <c r="D496" s="51" t="s">
        <v>1759</v>
      </c>
      <c r="E496" s="62" t="s">
        <v>1760</v>
      </c>
      <c r="F496" s="233" t="s">
        <v>1761</v>
      </c>
      <c r="G496" s="59" t="s">
        <v>1593</v>
      </c>
      <c r="H496" s="57" t="s">
        <v>3746</v>
      </c>
      <c r="I496" s="54"/>
      <c r="J496" s="245"/>
      <c r="K496" s="11"/>
      <c r="L496" s="200"/>
    </row>
    <row r="497" spans="1:256" s="12" customFormat="1" ht="16.5" customHeight="1">
      <c r="A497" s="73">
        <v>103</v>
      </c>
      <c r="B497" s="10">
        <v>48</v>
      </c>
      <c r="C497" s="72" t="s">
        <v>1734</v>
      </c>
      <c r="D497" s="51" t="s">
        <v>1732</v>
      </c>
      <c r="E497" s="62" t="s">
        <v>1723</v>
      </c>
      <c r="F497" s="233" t="s">
        <v>1735</v>
      </c>
      <c r="G497" s="59" t="s">
        <v>1730</v>
      </c>
      <c r="H497" s="57" t="s">
        <v>3747</v>
      </c>
      <c r="I497" s="54"/>
      <c r="J497" s="245"/>
      <c r="K497" s="11"/>
      <c r="L497" s="200"/>
    </row>
    <row r="498" spans="1:256" s="12" customFormat="1" ht="16.5" customHeight="1">
      <c r="A498" s="73">
        <v>103</v>
      </c>
      <c r="B498" s="10">
        <v>49</v>
      </c>
      <c r="C498" s="72" t="s">
        <v>1736</v>
      </c>
      <c r="D498" s="51" t="s">
        <v>1732</v>
      </c>
      <c r="E498" s="62" t="s">
        <v>1723</v>
      </c>
      <c r="F498" s="233" t="s">
        <v>1737</v>
      </c>
      <c r="G498" s="59" t="s">
        <v>1730</v>
      </c>
      <c r="H498" s="57" t="s">
        <v>3748</v>
      </c>
      <c r="I498" s="54"/>
      <c r="J498" s="245"/>
      <c r="K498" s="11"/>
      <c r="L498" s="200"/>
    </row>
    <row r="499" spans="1:256" s="12" customFormat="1">
      <c r="A499" s="73">
        <v>103</v>
      </c>
      <c r="B499" s="10">
        <v>50</v>
      </c>
      <c r="C499" s="72" t="s">
        <v>1778</v>
      </c>
      <c r="D499" s="51" t="s">
        <v>1738</v>
      </c>
      <c r="E499" s="62" t="s">
        <v>1728</v>
      </c>
      <c r="F499" s="233" t="s">
        <v>1739</v>
      </c>
      <c r="G499" s="59" t="s">
        <v>1740</v>
      </c>
      <c r="H499" s="57" t="s">
        <v>3749</v>
      </c>
      <c r="I499" s="54"/>
      <c r="J499" s="245"/>
      <c r="K499" s="11"/>
      <c r="L499" s="200"/>
    </row>
    <row r="500" spans="1:256" s="12" customFormat="1" ht="16.5" customHeight="1">
      <c r="A500" s="73">
        <v>103</v>
      </c>
      <c r="B500" s="10">
        <v>51</v>
      </c>
      <c r="C500" s="72" t="s">
        <v>1741</v>
      </c>
      <c r="D500" s="51" t="s">
        <v>1742</v>
      </c>
      <c r="E500" s="62" t="s">
        <v>1723</v>
      </c>
      <c r="F500" s="233" t="s">
        <v>1752</v>
      </c>
      <c r="G500" s="59" t="s">
        <v>1730</v>
      </c>
      <c r="H500" s="57" t="s">
        <v>3750</v>
      </c>
      <c r="I500" s="54"/>
      <c r="J500" s="245"/>
      <c r="K500" s="11"/>
      <c r="L500" s="200"/>
    </row>
    <row r="501" spans="1:256" s="12" customFormat="1" ht="16.5" customHeight="1">
      <c r="A501" s="73">
        <v>103</v>
      </c>
      <c r="B501" s="10">
        <v>52</v>
      </c>
      <c r="C501" s="72" t="s">
        <v>1743</v>
      </c>
      <c r="D501" s="51" t="s">
        <v>1744</v>
      </c>
      <c r="E501" s="62" t="s">
        <v>1745</v>
      </c>
      <c r="F501" s="233" t="s">
        <v>1746</v>
      </c>
      <c r="G501" s="59" t="s">
        <v>1747</v>
      </c>
      <c r="H501" s="57" t="s">
        <v>3751</v>
      </c>
      <c r="I501" s="54"/>
      <c r="J501" s="245"/>
      <c r="K501" s="11"/>
      <c r="L501" s="200"/>
    </row>
    <row r="502" spans="1:256" s="12" customFormat="1" ht="16.5" customHeight="1">
      <c r="A502" s="73">
        <v>103</v>
      </c>
      <c r="B502" s="10">
        <v>53</v>
      </c>
      <c r="C502" s="72" t="s">
        <v>1748</v>
      </c>
      <c r="D502" s="51" t="s">
        <v>1749</v>
      </c>
      <c r="E502" s="62" t="s">
        <v>1750</v>
      </c>
      <c r="F502" s="233" t="s">
        <v>1751</v>
      </c>
      <c r="G502" s="59" t="s">
        <v>1668</v>
      </c>
      <c r="H502" s="57" t="s">
        <v>3752</v>
      </c>
      <c r="I502" s="54"/>
      <c r="J502" s="245"/>
      <c r="K502" s="11"/>
      <c r="L502" s="200"/>
    </row>
    <row r="503" spans="1:256" s="12" customFormat="1" ht="16.5" customHeight="1">
      <c r="A503" s="10">
        <v>103</v>
      </c>
      <c r="B503" s="10">
        <v>54</v>
      </c>
      <c r="C503" s="271" t="s">
        <v>1104</v>
      </c>
      <c r="D503" s="270" t="s">
        <v>1134</v>
      </c>
      <c r="E503" s="70" t="s">
        <v>899</v>
      </c>
      <c r="F503" s="237" t="s">
        <v>1753</v>
      </c>
      <c r="G503" s="59" t="s">
        <v>1547</v>
      </c>
      <c r="H503" s="57" t="s">
        <v>3753</v>
      </c>
      <c r="I503" s="57"/>
      <c r="J503" s="274"/>
      <c r="K503" s="11"/>
      <c r="L503" s="200"/>
    </row>
    <row r="504" spans="1:256" s="12" customFormat="1">
      <c r="A504" s="10">
        <v>103</v>
      </c>
      <c r="B504" s="10">
        <v>55</v>
      </c>
      <c r="C504" s="271" t="s">
        <v>1571</v>
      </c>
      <c r="D504" s="270" t="s">
        <v>159</v>
      </c>
      <c r="E504" s="70" t="s">
        <v>899</v>
      </c>
      <c r="F504" s="237" t="s">
        <v>1754</v>
      </c>
      <c r="G504" s="59" t="s">
        <v>1547</v>
      </c>
      <c r="H504" s="57" t="s">
        <v>3754</v>
      </c>
      <c r="I504" s="57"/>
      <c r="J504" s="274"/>
      <c r="K504" s="11"/>
      <c r="L504" s="200"/>
    </row>
    <row r="505" spans="1:256" s="12" customFormat="1" ht="16.5" customHeight="1">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customHeight="1">
      <c r="A506" s="10">
        <v>103</v>
      </c>
      <c r="B506" s="10">
        <v>57</v>
      </c>
      <c r="C506" s="271" t="s">
        <v>1326</v>
      </c>
      <c r="D506" s="270" t="s">
        <v>1131</v>
      </c>
      <c r="E506" s="70" t="s">
        <v>899</v>
      </c>
      <c r="F506" s="237" t="s">
        <v>1756</v>
      </c>
      <c r="G506" s="59" t="s">
        <v>1547</v>
      </c>
      <c r="H506" s="57" t="s">
        <v>3755</v>
      </c>
      <c r="I506" s="57"/>
      <c r="J506" s="282"/>
      <c r="K506" s="11"/>
      <c r="L506" s="200"/>
    </row>
    <row r="507" spans="1:256" s="12" customFormat="1" ht="16.5" customHeight="1">
      <c r="A507" s="10">
        <v>103</v>
      </c>
      <c r="B507" s="10">
        <v>58</v>
      </c>
      <c r="C507" s="269" t="s">
        <v>1115</v>
      </c>
      <c r="D507" s="240" t="s">
        <v>121</v>
      </c>
      <c r="E507" s="62" t="s">
        <v>900</v>
      </c>
      <c r="F507" s="235" t="s">
        <v>1762</v>
      </c>
      <c r="G507" s="59" t="s">
        <v>1552</v>
      </c>
      <c r="H507" s="57" t="s">
        <v>1545</v>
      </c>
      <c r="I507" s="57"/>
      <c r="J507" s="282"/>
      <c r="K507" s="11"/>
      <c r="L507" s="200"/>
    </row>
    <row r="508" spans="1:256" s="12" customFormat="1">
      <c r="A508" s="10">
        <v>103</v>
      </c>
      <c r="B508" s="10">
        <v>59</v>
      </c>
      <c r="C508" s="269" t="s">
        <v>1572</v>
      </c>
      <c r="D508" s="240" t="s">
        <v>1316</v>
      </c>
      <c r="E508" s="62" t="s">
        <v>898</v>
      </c>
      <c r="F508" s="235" t="s">
        <v>1765</v>
      </c>
      <c r="G508" s="59" t="s">
        <v>1575</v>
      </c>
      <c r="H508" s="57" t="s">
        <v>1576</v>
      </c>
      <c r="I508" s="57"/>
      <c r="J508" s="275" t="s">
        <v>3799</v>
      </c>
      <c r="K508" s="11"/>
      <c r="L508" s="200"/>
    </row>
    <row r="509" spans="1:256" s="12" customFormat="1" ht="16.5" customHeight="1">
      <c r="A509" s="57">
        <v>103</v>
      </c>
      <c r="B509" s="10">
        <v>60</v>
      </c>
      <c r="C509" s="269" t="s">
        <v>1236</v>
      </c>
      <c r="D509" s="240" t="s">
        <v>1757</v>
      </c>
      <c r="E509" s="62" t="s">
        <v>898</v>
      </c>
      <c r="F509" s="235" t="s">
        <v>1766</v>
      </c>
      <c r="G509" s="59" t="s">
        <v>1302</v>
      </c>
      <c r="H509" s="57" t="s">
        <v>3756</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c r="A510" s="57">
        <v>103</v>
      </c>
      <c r="B510" s="10">
        <v>61</v>
      </c>
      <c r="C510" s="269" t="s">
        <v>1769</v>
      </c>
      <c r="D510" s="240" t="s">
        <v>1770</v>
      </c>
      <c r="E510" s="62" t="s">
        <v>1771</v>
      </c>
      <c r="F510" s="235" t="s">
        <v>1772</v>
      </c>
      <c r="G510" s="59" t="s">
        <v>1773</v>
      </c>
      <c r="H510" s="57" t="s">
        <v>3757</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c r="A513" s="10">
        <v>103</v>
      </c>
      <c r="B513" s="72" t="s">
        <v>1803</v>
      </c>
      <c r="C513" s="72" t="s">
        <v>1731</v>
      </c>
      <c r="D513" s="51" t="s">
        <v>1732</v>
      </c>
      <c r="E513" s="62" t="s">
        <v>1587</v>
      </c>
      <c r="F513" s="233" t="s">
        <v>1733</v>
      </c>
      <c r="G513" s="59" t="s">
        <v>1593</v>
      </c>
      <c r="H513" s="57" t="s">
        <v>3758</v>
      </c>
      <c r="I513" s="57"/>
      <c r="J513" s="71" t="s">
        <v>3800</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c r="A514" s="283">
        <v>103</v>
      </c>
      <c r="B514" s="147" t="s">
        <v>3801</v>
      </c>
      <c r="C514" s="147" t="s">
        <v>1786</v>
      </c>
      <c r="D514" s="170" t="s">
        <v>1787</v>
      </c>
      <c r="E514" s="149" t="s">
        <v>1788</v>
      </c>
      <c r="F514" s="284" t="s">
        <v>1789</v>
      </c>
      <c r="G514" s="136" t="s">
        <v>1790</v>
      </c>
      <c r="H514" s="137" t="s">
        <v>3759</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c r="A515" s="283">
        <v>103</v>
      </c>
      <c r="B515" s="147" t="s">
        <v>3801</v>
      </c>
      <c r="C515" s="147" t="s">
        <v>1797</v>
      </c>
      <c r="D515" s="170" t="s">
        <v>1798</v>
      </c>
      <c r="E515" s="149" t="s">
        <v>1799</v>
      </c>
      <c r="F515" s="284" t="s">
        <v>1800</v>
      </c>
      <c r="G515" s="136" t="s">
        <v>1801</v>
      </c>
      <c r="H515" s="137" t="s">
        <v>3760</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c r="A517" s="147">
        <v>104</v>
      </c>
      <c r="B517" s="147" t="s">
        <v>2327</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c r="A518" s="147">
        <v>104</v>
      </c>
      <c r="B518" s="147" t="s">
        <v>2327</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c r="A519" s="147">
        <v>104</v>
      </c>
      <c r="B519" s="147" t="s">
        <v>2327</v>
      </c>
      <c r="C519" s="147" t="s">
        <v>1825</v>
      </c>
      <c r="D519" s="170" t="s">
        <v>1826</v>
      </c>
      <c r="E519" s="149" t="s">
        <v>1827</v>
      </c>
      <c r="F519" s="170" t="s">
        <v>1828</v>
      </c>
      <c r="G519" s="136" t="s">
        <v>3809</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c r="A520" s="72">
        <v>104</v>
      </c>
      <c r="B520" s="72">
        <v>1</v>
      </c>
      <c r="C520" s="72" t="s">
        <v>1814</v>
      </c>
      <c r="D520" s="51" t="s">
        <v>1815</v>
      </c>
      <c r="E520" s="49" t="s">
        <v>1816</v>
      </c>
      <c r="F520" s="51" t="s">
        <v>1817</v>
      </c>
      <c r="G520" s="59" t="s">
        <v>3810</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c r="A521" s="72">
        <v>104</v>
      </c>
      <c r="B521" s="72">
        <v>2</v>
      </c>
      <c r="C521" s="72" t="s">
        <v>1829</v>
      </c>
      <c r="D521" s="51" t="s">
        <v>1830</v>
      </c>
      <c r="E521" s="62" t="s">
        <v>1831</v>
      </c>
      <c r="F521" s="51" t="s">
        <v>1832</v>
      </c>
      <c r="G521" s="59" t="s">
        <v>3811</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c r="A525" s="85">
        <v>104</v>
      </c>
      <c r="B525" s="72">
        <v>6</v>
      </c>
      <c r="C525" s="72" t="s">
        <v>1848</v>
      </c>
      <c r="D525" s="51" t="s">
        <v>1830</v>
      </c>
      <c r="E525" s="62" t="s">
        <v>1837</v>
      </c>
      <c r="F525" s="51" t="s">
        <v>1849</v>
      </c>
      <c r="G525" s="59" t="s">
        <v>3812</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c r="A526" s="85">
        <v>104</v>
      </c>
      <c r="B526" s="72">
        <v>7</v>
      </c>
      <c r="C526" s="72" t="s">
        <v>1851</v>
      </c>
      <c r="D526" s="51" t="s">
        <v>1845</v>
      </c>
      <c r="E526" s="62" t="s">
        <v>1831</v>
      </c>
      <c r="F526" s="51" t="s">
        <v>1852</v>
      </c>
      <c r="G526" s="59" t="s">
        <v>3803</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c r="A528" s="85">
        <v>104</v>
      </c>
      <c r="B528" s="72">
        <v>9</v>
      </c>
      <c r="C528" s="72" t="s">
        <v>1858</v>
      </c>
      <c r="D528" s="51" t="s">
        <v>1859</v>
      </c>
      <c r="E528" s="62" t="s">
        <v>1837</v>
      </c>
      <c r="F528" s="51" t="s">
        <v>1860</v>
      </c>
      <c r="G528" s="59" t="s">
        <v>1833</v>
      </c>
      <c r="H528" s="57" t="s">
        <v>1861</v>
      </c>
      <c r="I528" s="129"/>
      <c r="J528" s="242"/>
      <c r="K528" s="11"/>
      <c r="L528" s="200"/>
    </row>
    <row r="529" spans="1:12" s="12" customFormat="1" ht="33">
      <c r="A529" s="85">
        <v>104</v>
      </c>
      <c r="B529" s="72">
        <v>10</v>
      </c>
      <c r="C529" s="72" t="s">
        <v>1862</v>
      </c>
      <c r="D529" s="51" t="s">
        <v>1859</v>
      </c>
      <c r="E529" s="62" t="s">
        <v>1837</v>
      </c>
      <c r="F529" s="51" t="s">
        <v>1863</v>
      </c>
      <c r="G529" s="59" t="s">
        <v>3813</v>
      </c>
      <c r="H529" s="57" t="s">
        <v>1864</v>
      </c>
      <c r="I529" s="129"/>
      <c r="J529" s="242"/>
      <c r="K529" s="11"/>
      <c r="L529" s="200"/>
    </row>
    <row r="530" spans="1:12" s="12" customFormat="1">
      <c r="A530" s="85">
        <v>104</v>
      </c>
      <c r="B530" s="72">
        <v>11</v>
      </c>
      <c r="C530" s="72" t="s">
        <v>1865</v>
      </c>
      <c r="D530" s="51" t="s">
        <v>1866</v>
      </c>
      <c r="E530" s="62" t="s">
        <v>1597</v>
      </c>
      <c r="F530" s="51" t="s">
        <v>2344</v>
      </c>
      <c r="G530" s="59" t="s">
        <v>1867</v>
      </c>
      <c r="H530" s="57" t="s">
        <v>1872</v>
      </c>
      <c r="I530" s="129"/>
      <c r="J530" s="242"/>
      <c r="K530" s="11"/>
      <c r="L530" s="200"/>
    </row>
    <row r="531" spans="1:12" s="12" customFormat="1">
      <c r="A531" s="85">
        <v>104</v>
      </c>
      <c r="B531" s="72">
        <v>12</v>
      </c>
      <c r="C531" s="72" t="s">
        <v>1868</v>
      </c>
      <c r="D531" s="51" t="s">
        <v>1869</v>
      </c>
      <c r="E531" s="62" t="s">
        <v>1870</v>
      </c>
      <c r="F531" s="51" t="s">
        <v>2345</v>
      </c>
      <c r="G531" s="59" t="s">
        <v>1871</v>
      </c>
      <c r="H531" s="57" t="s">
        <v>1873</v>
      </c>
      <c r="I531" s="129"/>
      <c r="J531" s="242"/>
      <c r="K531" s="11"/>
      <c r="L531" s="200"/>
    </row>
    <row r="532" spans="1:12" s="12" customFormat="1" ht="33">
      <c r="A532" s="85">
        <v>104</v>
      </c>
      <c r="B532" s="72">
        <v>13</v>
      </c>
      <c r="C532" s="72" t="s">
        <v>1874</v>
      </c>
      <c r="D532" s="51" t="s">
        <v>1875</v>
      </c>
      <c r="E532" s="62" t="s">
        <v>1876</v>
      </c>
      <c r="F532" s="51" t="s">
        <v>1877</v>
      </c>
      <c r="G532" s="59" t="s">
        <v>3814</v>
      </c>
      <c r="H532" s="57" t="s">
        <v>1879</v>
      </c>
      <c r="I532" s="129"/>
      <c r="J532" s="242"/>
      <c r="K532" s="11"/>
      <c r="L532" s="200"/>
    </row>
    <row r="533" spans="1:12" s="12" customFormat="1">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c r="A534" s="85">
        <v>104</v>
      </c>
      <c r="B534" s="72">
        <v>15</v>
      </c>
      <c r="C534" s="72" t="s">
        <v>1884</v>
      </c>
      <c r="D534" s="51" t="s">
        <v>1885</v>
      </c>
      <c r="E534" s="62" t="s">
        <v>1870</v>
      </c>
      <c r="F534" s="51" t="s">
        <v>1886</v>
      </c>
      <c r="G534" s="59" t="s">
        <v>3802</v>
      </c>
      <c r="H534" s="57" t="s">
        <v>1887</v>
      </c>
      <c r="I534" s="129"/>
      <c r="J534" s="242"/>
      <c r="K534" s="11"/>
      <c r="L534" s="200"/>
    </row>
    <row r="535" spans="1:12" s="12" customFormat="1">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c r="A536" s="85">
        <v>104</v>
      </c>
      <c r="B536" s="72">
        <v>17</v>
      </c>
      <c r="C536" s="72" t="s">
        <v>1891</v>
      </c>
      <c r="D536" s="51" t="s">
        <v>1892</v>
      </c>
      <c r="E536" s="62" t="s">
        <v>1876</v>
      </c>
      <c r="F536" s="51" t="s">
        <v>1893</v>
      </c>
      <c r="G536" s="59" t="s">
        <v>3815</v>
      </c>
      <c r="H536" s="57" t="s">
        <v>1894</v>
      </c>
      <c r="I536" s="129"/>
      <c r="J536" s="242"/>
      <c r="K536" s="11"/>
      <c r="L536" s="200"/>
    </row>
    <row r="537" spans="1:12" s="12" customFormat="1" ht="33">
      <c r="A537" s="85">
        <v>104</v>
      </c>
      <c r="B537" s="72">
        <v>18</v>
      </c>
      <c r="C537" s="72" t="s">
        <v>1895</v>
      </c>
      <c r="D537" s="51" t="s">
        <v>1869</v>
      </c>
      <c r="E537" s="62" t="s">
        <v>1881</v>
      </c>
      <c r="F537" s="51" t="s">
        <v>1896</v>
      </c>
      <c r="G537" s="59" t="s">
        <v>3816</v>
      </c>
      <c r="H537" s="57" t="s">
        <v>1897</v>
      </c>
      <c r="I537" s="129"/>
      <c r="J537" s="242"/>
      <c r="K537" s="11"/>
      <c r="L537" s="200"/>
    </row>
    <row r="538" spans="1:12" s="12" customFormat="1">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c r="A539" s="85">
        <v>104</v>
      </c>
      <c r="B539" s="72">
        <v>20</v>
      </c>
      <c r="C539" s="72" t="s">
        <v>1902</v>
      </c>
      <c r="D539" s="51" t="s">
        <v>1869</v>
      </c>
      <c r="E539" s="62" t="s">
        <v>1870</v>
      </c>
      <c r="F539" s="51" t="s">
        <v>1903</v>
      </c>
      <c r="G539" s="59" t="s">
        <v>3813</v>
      </c>
      <c r="H539" s="57" t="s">
        <v>1904</v>
      </c>
      <c r="I539" s="129"/>
      <c r="J539" s="242"/>
      <c r="K539" s="11"/>
      <c r="L539" s="200"/>
    </row>
    <row r="540" spans="1:12" s="12" customFormat="1">
      <c r="A540" s="85">
        <v>104</v>
      </c>
      <c r="B540" s="72">
        <v>21</v>
      </c>
      <c r="C540" s="72" t="s">
        <v>1905</v>
      </c>
      <c r="D540" s="51" t="s">
        <v>1906</v>
      </c>
      <c r="E540" s="62" t="s">
        <v>1907</v>
      </c>
      <c r="F540" s="51" t="s">
        <v>1908</v>
      </c>
      <c r="G540" s="59" t="s">
        <v>1909</v>
      </c>
      <c r="H540" s="57" t="s">
        <v>1910</v>
      </c>
      <c r="I540" s="129"/>
      <c r="J540" s="242"/>
      <c r="K540" s="11"/>
      <c r="L540" s="200"/>
    </row>
    <row r="541" spans="1:12" s="12" customFormat="1">
      <c r="A541" s="85">
        <v>104</v>
      </c>
      <c r="B541" s="72">
        <v>22</v>
      </c>
      <c r="C541" s="72" t="s">
        <v>1911</v>
      </c>
      <c r="D541" s="51" t="s">
        <v>1906</v>
      </c>
      <c r="E541" s="62" t="s">
        <v>1907</v>
      </c>
      <c r="F541" s="51" t="s">
        <v>1912</v>
      </c>
      <c r="G541" s="59" t="s">
        <v>1909</v>
      </c>
      <c r="H541" s="57" t="s">
        <v>1913</v>
      </c>
      <c r="I541" s="129"/>
      <c r="J541" s="242"/>
      <c r="K541" s="11"/>
      <c r="L541" s="200"/>
    </row>
    <row r="542" spans="1:12" s="12" customFormat="1">
      <c r="A542" s="85">
        <v>104</v>
      </c>
      <c r="B542" s="72">
        <v>23</v>
      </c>
      <c r="C542" s="72" t="s">
        <v>1914</v>
      </c>
      <c r="D542" s="51" t="s">
        <v>1906</v>
      </c>
      <c r="E542" s="62" t="s">
        <v>1915</v>
      </c>
      <c r="F542" s="51" t="s">
        <v>1916</v>
      </c>
      <c r="G542" s="59" t="s">
        <v>1909</v>
      </c>
      <c r="H542" s="57" t="s">
        <v>1917</v>
      </c>
      <c r="I542" s="129"/>
      <c r="J542" s="242"/>
      <c r="K542" s="11"/>
      <c r="L542" s="200"/>
    </row>
    <row r="543" spans="1:12" s="12" customFormat="1">
      <c r="A543" s="85">
        <v>104</v>
      </c>
      <c r="B543" s="72">
        <v>24</v>
      </c>
      <c r="C543" s="72" t="s">
        <v>1918</v>
      </c>
      <c r="D543" s="51" t="s">
        <v>1919</v>
      </c>
      <c r="E543" s="62" t="s">
        <v>1920</v>
      </c>
      <c r="F543" s="51" t="s">
        <v>2346</v>
      </c>
      <c r="G543" s="59" t="s">
        <v>1922</v>
      </c>
      <c r="H543" s="57" t="s">
        <v>1923</v>
      </c>
      <c r="I543" s="129"/>
      <c r="J543" s="242"/>
      <c r="K543" s="11"/>
      <c r="L543" s="200"/>
    </row>
    <row r="544" spans="1:12" s="12" customFormat="1">
      <c r="A544" s="85">
        <v>104</v>
      </c>
      <c r="B544" s="72">
        <v>25</v>
      </c>
      <c r="C544" s="72" t="s">
        <v>1924</v>
      </c>
      <c r="D544" s="51" t="s">
        <v>1925</v>
      </c>
      <c r="E544" s="62" t="s">
        <v>1926</v>
      </c>
      <c r="F544" s="51" t="s">
        <v>1927</v>
      </c>
      <c r="G544" s="59" t="s">
        <v>1928</v>
      </c>
      <c r="H544" s="57" t="s">
        <v>1929</v>
      </c>
      <c r="I544" s="129"/>
      <c r="J544" s="242"/>
      <c r="K544" s="11"/>
      <c r="L544" s="200"/>
    </row>
    <row r="545" spans="1:12" s="12" customFormat="1">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c r="A546" s="85">
        <v>104</v>
      </c>
      <c r="B546" s="72">
        <v>27</v>
      </c>
      <c r="C546" s="72" t="s">
        <v>1934</v>
      </c>
      <c r="D546" s="51" t="s">
        <v>1935</v>
      </c>
      <c r="E546" s="62" t="s">
        <v>1936</v>
      </c>
      <c r="F546" s="51" t="s">
        <v>1937</v>
      </c>
      <c r="G546" s="59" t="s">
        <v>3806</v>
      </c>
      <c r="H546" s="57" t="s">
        <v>1939</v>
      </c>
      <c r="I546" s="129"/>
      <c r="J546" s="242"/>
      <c r="K546" s="11"/>
      <c r="L546" s="200"/>
    </row>
    <row r="547" spans="1:12" s="12" customFormat="1">
      <c r="A547" s="85">
        <v>104</v>
      </c>
      <c r="B547" s="72">
        <v>28</v>
      </c>
      <c r="C547" s="72" t="s">
        <v>1940</v>
      </c>
      <c r="D547" s="51" t="s">
        <v>1935</v>
      </c>
      <c r="E547" s="62" t="s">
        <v>1936</v>
      </c>
      <c r="F547" s="51" t="s">
        <v>1941</v>
      </c>
      <c r="G547" s="59" t="s">
        <v>1938</v>
      </c>
      <c r="H547" s="57" t="s">
        <v>1942</v>
      </c>
      <c r="I547" s="129"/>
      <c r="J547" s="242"/>
      <c r="K547" s="11"/>
      <c r="L547" s="200"/>
    </row>
    <row r="548" spans="1:12" s="12" customFormat="1">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c r="A549" s="85">
        <v>104</v>
      </c>
      <c r="B549" s="72">
        <v>30</v>
      </c>
      <c r="C549" s="72" t="s">
        <v>1946</v>
      </c>
      <c r="D549" s="51" t="s">
        <v>1935</v>
      </c>
      <c r="E549" s="62" t="s">
        <v>1926</v>
      </c>
      <c r="F549" s="51" t="s">
        <v>1947</v>
      </c>
      <c r="G549" s="59" t="s">
        <v>3817</v>
      </c>
      <c r="H549" s="57" t="s">
        <v>1948</v>
      </c>
      <c r="I549" s="129"/>
      <c r="J549" s="242"/>
      <c r="K549" s="11"/>
      <c r="L549" s="200"/>
    </row>
    <row r="550" spans="1:12" s="12" customFormat="1">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c r="A551" s="85">
        <v>104</v>
      </c>
      <c r="B551" s="72">
        <v>32</v>
      </c>
      <c r="C551" s="72" t="s">
        <v>1952</v>
      </c>
      <c r="D551" s="51" t="s">
        <v>1953</v>
      </c>
      <c r="E551" s="62" t="s">
        <v>1926</v>
      </c>
      <c r="F551" s="51" t="s">
        <v>1954</v>
      </c>
      <c r="G551" s="59" t="s">
        <v>3808</v>
      </c>
      <c r="H551" s="57" t="s">
        <v>1955</v>
      </c>
      <c r="I551" s="129"/>
      <c r="J551" s="242"/>
      <c r="K551" s="11"/>
      <c r="L551" s="200"/>
    </row>
    <row r="552" spans="1:12" s="12" customFormat="1">
      <c r="A552" s="85">
        <v>104</v>
      </c>
      <c r="B552" s="72">
        <v>33</v>
      </c>
      <c r="C552" s="72" t="s">
        <v>1956</v>
      </c>
      <c r="D552" s="51" t="s">
        <v>1962</v>
      </c>
      <c r="E552" s="62" t="s">
        <v>1958</v>
      </c>
      <c r="F552" s="51" t="s">
        <v>1959</v>
      </c>
      <c r="G552" s="59" t="s">
        <v>1938</v>
      </c>
      <c r="H552" s="57" t="s">
        <v>1960</v>
      </c>
      <c r="I552" s="129"/>
      <c r="J552" s="242"/>
      <c r="K552" s="11"/>
      <c r="L552" s="200"/>
    </row>
    <row r="553" spans="1:12" s="12" customFormat="1">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c r="A554" s="85">
        <v>104</v>
      </c>
      <c r="B554" s="72">
        <v>35</v>
      </c>
      <c r="C554" s="72" t="s">
        <v>1965</v>
      </c>
      <c r="D554" s="51" t="s">
        <v>1966</v>
      </c>
      <c r="E554" s="62" t="s">
        <v>1926</v>
      </c>
      <c r="F554" s="51" t="s">
        <v>1967</v>
      </c>
      <c r="G554" s="59" t="s">
        <v>3818</v>
      </c>
      <c r="H554" s="57" t="s">
        <v>1968</v>
      </c>
      <c r="I554" s="129"/>
      <c r="J554" s="242"/>
      <c r="K554" s="11"/>
      <c r="L554" s="200"/>
    </row>
    <row r="555" spans="1:12" s="12" customFormat="1">
      <c r="A555" s="85">
        <v>104</v>
      </c>
      <c r="B555" s="72">
        <v>36</v>
      </c>
      <c r="C555" s="72" t="s">
        <v>1969</v>
      </c>
      <c r="D555" s="51" t="s">
        <v>1971</v>
      </c>
      <c r="E555" s="62" t="s">
        <v>1958</v>
      </c>
      <c r="F555" s="51" t="s">
        <v>1972</v>
      </c>
      <c r="G555" s="59" t="s">
        <v>1938</v>
      </c>
      <c r="H555" s="57" t="s">
        <v>1973</v>
      </c>
      <c r="I555" s="129"/>
      <c r="J555" s="242"/>
      <c r="K555" s="11"/>
      <c r="L555" s="200"/>
    </row>
    <row r="556" spans="1:12" s="12" customFormat="1">
      <c r="A556" s="85">
        <v>104</v>
      </c>
      <c r="B556" s="72">
        <v>37</v>
      </c>
      <c r="C556" s="72" t="s">
        <v>1970</v>
      </c>
      <c r="D556" s="51" t="s">
        <v>1925</v>
      </c>
      <c r="E556" s="62" t="s">
        <v>1958</v>
      </c>
      <c r="F556" s="51" t="s">
        <v>1974</v>
      </c>
      <c r="G556" s="59" t="s">
        <v>1938</v>
      </c>
      <c r="H556" s="57" t="s">
        <v>1975</v>
      </c>
      <c r="I556" s="129"/>
      <c r="J556" s="242"/>
      <c r="K556" s="11"/>
      <c r="L556" s="200"/>
    </row>
    <row r="557" spans="1:12" s="12" customFormat="1">
      <c r="A557" s="85">
        <v>104</v>
      </c>
      <c r="B557" s="72">
        <v>38</v>
      </c>
      <c r="C557" s="72" t="s">
        <v>1976</v>
      </c>
      <c r="D557" s="51" t="s">
        <v>1977</v>
      </c>
      <c r="E557" s="62" t="s">
        <v>1936</v>
      </c>
      <c r="F557" s="51" t="s">
        <v>1978</v>
      </c>
      <c r="G557" s="59" t="s">
        <v>1938</v>
      </c>
      <c r="H557" s="57" t="s">
        <v>1979</v>
      </c>
      <c r="I557" s="129"/>
      <c r="J557" s="242"/>
      <c r="K557" s="11"/>
      <c r="L557" s="200"/>
    </row>
    <row r="558" spans="1:12" s="12" customFormat="1">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c r="A559" s="85">
        <v>104</v>
      </c>
      <c r="B559" s="72">
        <v>40</v>
      </c>
      <c r="C559" s="72" t="s">
        <v>1984</v>
      </c>
      <c r="D559" s="51" t="s">
        <v>1985</v>
      </c>
      <c r="E559" s="62" t="s">
        <v>1958</v>
      </c>
      <c r="F559" s="51" t="s">
        <v>1986</v>
      </c>
      <c r="G559" s="59" t="s">
        <v>3804</v>
      </c>
      <c r="H559" s="57" t="s">
        <v>1987</v>
      </c>
      <c r="I559" s="129"/>
      <c r="J559" s="242"/>
      <c r="K559" s="11"/>
      <c r="L559" s="200"/>
    </row>
    <row r="560" spans="1:12" s="12" customFormat="1">
      <c r="A560" s="85">
        <v>104</v>
      </c>
      <c r="B560" s="72">
        <v>41</v>
      </c>
      <c r="C560" s="72" t="s">
        <v>1988</v>
      </c>
      <c r="D560" s="51" t="s">
        <v>1685</v>
      </c>
      <c r="E560" s="62" t="s">
        <v>1989</v>
      </c>
      <c r="F560" s="51" t="s">
        <v>2343</v>
      </c>
      <c r="G560" s="59" t="s">
        <v>1833</v>
      </c>
      <c r="H560" s="57" t="s">
        <v>1990</v>
      </c>
      <c r="I560" s="129"/>
      <c r="J560" s="242"/>
      <c r="K560" s="11"/>
      <c r="L560" s="200"/>
    </row>
    <row r="561" spans="1:12" s="12" customFormat="1">
      <c r="A561" s="85">
        <v>104</v>
      </c>
      <c r="B561" s="72">
        <v>42</v>
      </c>
      <c r="C561" s="72" t="s">
        <v>1991</v>
      </c>
      <c r="D561" s="51" t="s">
        <v>1992</v>
      </c>
      <c r="E561" s="62" t="s">
        <v>1993</v>
      </c>
      <c r="F561" s="51" t="s">
        <v>2347</v>
      </c>
      <c r="G561" s="59" t="s">
        <v>2239</v>
      </c>
      <c r="H561" s="57" t="s">
        <v>1994</v>
      </c>
      <c r="I561" s="129"/>
      <c r="J561" s="242"/>
      <c r="K561" s="11"/>
      <c r="L561" s="200"/>
    </row>
    <row r="562" spans="1:12" s="12" customFormat="1" ht="33">
      <c r="A562" s="85">
        <v>104</v>
      </c>
      <c r="B562" s="72">
        <v>43</v>
      </c>
      <c r="C562" s="72" t="s">
        <v>1995</v>
      </c>
      <c r="D562" s="51" t="s">
        <v>1996</v>
      </c>
      <c r="E562" s="62" t="s">
        <v>1993</v>
      </c>
      <c r="F562" s="51" t="s">
        <v>1997</v>
      </c>
      <c r="G562" s="59" t="s">
        <v>3803</v>
      </c>
      <c r="H562" s="57" t="s">
        <v>1998</v>
      </c>
      <c r="I562" s="129"/>
      <c r="J562" s="242"/>
      <c r="K562" s="11"/>
      <c r="L562" s="200"/>
    </row>
    <row r="563" spans="1:12" s="12" customFormat="1">
      <c r="A563" s="85">
        <v>104</v>
      </c>
      <c r="B563" s="72">
        <v>44</v>
      </c>
      <c r="C563" s="72" t="s">
        <v>1999</v>
      </c>
      <c r="D563" s="51" t="s">
        <v>2000</v>
      </c>
      <c r="E563" s="62" t="s">
        <v>2001</v>
      </c>
      <c r="F563" s="51" t="s">
        <v>2002</v>
      </c>
      <c r="G563" s="59" t="s">
        <v>1833</v>
      </c>
      <c r="H563" s="57" t="s">
        <v>2003</v>
      </c>
      <c r="I563" s="162"/>
      <c r="J563" s="242"/>
      <c r="K563" s="11"/>
      <c r="L563" s="200"/>
    </row>
    <row r="564" spans="1:12" s="12" customFormat="1">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c r="A565" s="85">
        <v>104</v>
      </c>
      <c r="B565" s="72">
        <v>46</v>
      </c>
      <c r="C565" s="72" t="s">
        <v>2008</v>
      </c>
      <c r="D565" s="51" t="s">
        <v>2009</v>
      </c>
      <c r="E565" s="49" t="s">
        <v>2001</v>
      </c>
      <c r="F565" s="51" t="s">
        <v>2010</v>
      </c>
      <c r="G565" s="81" t="s">
        <v>3802</v>
      </c>
      <c r="H565" s="57" t="s">
        <v>2011</v>
      </c>
      <c r="I565" s="129"/>
      <c r="J565" s="242"/>
      <c r="K565" s="11"/>
      <c r="L565" s="200"/>
    </row>
    <row r="566" spans="1:12" s="12" customFormat="1">
      <c r="A566" s="85">
        <v>104</v>
      </c>
      <c r="B566" s="72">
        <v>47</v>
      </c>
      <c r="C566" s="72" t="s">
        <v>2012</v>
      </c>
      <c r="D566" s="51" t="s">
        <v>2013</v>
      </c>
      <c r="E566" s="49" t="s">
        <v>1993</v>
      </c>
      <c r="F566" s="51" t="s">
        <v>2014</v>
      </c>
      <c r="G566" s="81" t="s">
        <v>1833</v>
      </c>
      <c r="H566" s="57" t="s">
        <v>2015</v>
      </c>
      <c r="I566" s="129"/>
      <c r="J566" s="242"/>
      <c r="K566" s="11"/>
      <c r="L566" s="200"/>
    </row>
    <row r="567" spans="1:12" s="12" customFormat="1">
      <c r="A567" s="85">
        <v>104</v>
      </c>
      <c r="B567" s="72">
        <v>48</v>
      </c>
      <c r="C567" s="72" t="s">
        <v>2016</v>
      </c>
      <c r="D567" s="51" t="s">
        <v>2017</v>
      </c>
      <c r="E567" s="49" t="s">
        <v>2018</v>
      </c>
      <c r="F567" s="51" t="s">
        <v>2019</v>
      </c>
      <c r="G567" s="81" t="s">
        <v>1833</v>
      </c>
      <c r="H567" s="57" t="s">
        <v>2020</v>
      </c>
      <c r="I567" s="134"/>
      <c r="J567" s="242"/>
      <c r="K567" s="11"/>
      <c r="L567" s="200"/>
    </row>
    <row r="568" spans="1:12" s="12" customFormat="1">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c r="A569" s="85">
        <v>104</v>
      </c>
      <c r="B569" s="72">
        <v>50</v>
      </c>
      <c r="C569" s="72" t="s">
        <v>2025</v>
      </c>
      <c r="D569" s="51" t="s">
        <v>2026</v>
      </c>
      <c r="E569" s="49" t="s">
        <v>2023</v>
      </c>
      <c r="F569" s="51" t="s">
        <v>2027</v>
      </c>
      <c r="G569" s="81" t="s">
        <v>3805</v>
      </c>
      <c r="H569" s="57" t="s">
        <v>2028</v>
      </c>
      <c r="I569" s="134"/>
      <c r="J569" s="242"/>
      <c r="K569" s="11"/>
      <c r="L569" s="200"/>
    </row>
    <row r="570" spans="1:12" s="12" customFormat="1" ht="33">
      <c r="A570" s="85">
        <v>104</v>
      </c>
      <c r="B570" s="72">
        <v>51</v>
      </c>
      <c r="C570" s="72" t="s">
        <v>2029</v>
      </c>
      <c r="D570" s="51" t="s">
        <v>2030</v>
      </c>
      <c r="E570" s="49" t="s">
        <v>2031</v>
      </c>
      <c r="F570" s="51" t="s">
        <v>2032</v>
      </c>
      <c r="G570" s="81" t="s">
        <v>3806</v>
      </c>
      <c r="H570" s="57" t="s">
        <v>2033</v>
      </c>
      <c r="I570" s="134"/>
      <c r="J570" s="242"/>
      <c r="K570" s="11"/>
      <c r="L570" s="200"/>
    </row>
    <row r="571" spans="1:12" s="12" customFormat="1">
      <c r="A571" s="85">
        <v>104</v>
      </c>
      <c r="B571" s="72">
        <v>52</v>
      </c>
      <c r="C571" s="72" t="s">
        <v>2034</v>
      </c>
      <c r="D571" s="51" t="s">
        <v>2035</v>
      </c>
      <c r="E571" s="49" t="s">
        <v>2023</v>
      </c>
      <c r="F571" s="51" t="s">
        <v>2036</v>
      </c>
      <c r="G571" s="81" t="s">
        <v>1833</v>
      </c>
      <c r="H571" s="57" t="s">
        <v>2037</v>
      </c>
      <c r="I571" s="134"/>
      <c r="J571" s="242"/>
      <c r="K571" s="11"/>
      <c r="L571" s="200"/>
    </row>
    <row r="572" spans="1:12" s="12" customFormat="1">
      <c r="A572" s="85">
        <v>104</v>
      </c>
      <c r="B572" s="72">
        <v>53</v>
      </c>
      <c r="C572" s="72" t="s">
        <v>2038</v>
      </c>
      <c r="D572" s="51" t="s">
        <v>2039</v>
      </c>
      <c r="E572" s="49" t="s">
        <v>2023</v>
      </c>
      <c r="F572" s="51" t="s">
        <v>2040</v>
      </c>
      <c r="G572" s="81" t="s">
        <v>1833</v>
      </c>
      <c r="H572" s="57" t="s">
        <v>2041</v>
      </c>
      <c r="I572" s="134"/>
      <c r="J572" s="242"/>
      <c r="K572" s="11"/>
      <c r="L572" s="200"/>
    </row>
    <row r="573" spans="1:12" s="12" customFormat="1">
      <c r="A573" s="72">
        <v>104</v>
      </c>
      <c r="B573" s="72">
        <v>54</v>
      </c>
      <c r="C573" s="72" t="s">
        <v>2042</v>
      </c>
      <c r="D573" s="51" t="s">
        <v>2026</v>
      </c>
      <c r="E573" s="49" t="s">
        <v>2023</v>
      </c>
      <c r="F573" s="51" t="s">
        <v>2043</v>
      </c>
      <c r="G573" s="81" t="s">
        <v>1833</v>
      </c>
      <c r="H573" s="57" t="s">
        <v>2044</v>
      </c>
      <c r="I573" s="134"/>
      <c r="J573" s="86"/>
      <c r="K573" s="11"/>
      <c r="L573" s="200"/>
    </row>
    <row r="574" spans="1:12" s="12" customFormat="1">
      <c r="A574" s="72">
        <v>104</v>
      </c>
      <c r="B574" s="72">
        <v>55</v>
      </c>
      <c r="C574" s="72" t="s">
        <v>2045</v>
      </c>
      <c r="D574" s="51" t="s">
        <v>2046</v>
      </c>
      <c r="E574" s="49" t="s">
        <v>2031</v>
      </c>
      <c r="F574" s="51" t="s">
        <v>2047</v>
      </c>
      <c r="G574" s="81" t="s">
        <v>1833</v>
      </c>
      <c r="H574" s="57" t="s">
        <v>2049</v>
      </c>
      <c r="I574" s="134"/>
      <c r="J574" s="86"/>
      <c r="K574" s="11"/>
      <c r="L574" s="200"/>
    </row>
    <row r="575" spans="1:12" s="12" customFormat="1">
      <c r="A575" s="72">
        <v>104</v>
      </c>
      <c r="B575" s="72">
        <v>56</v>
      </c>
      <c r="C575" s="144" t="s">
        <v>2050</v>
      </c>
      <c r="D575" s="48" t="s">
        <v>2051</v>
      </c>
      <c r="E575" s="49" t="s">
        <v>2052</v>
      </c>
      <c r="F575" s="48" t="s">
        <v>2342</v>
      </c>
      <c r="G575" s="81" t="s">
        <v>2053</v>
      </c>
      <c r="H575" s="57" t="s">
        <v>2054</v>
      </c>
      <c r="I575" s="163"/>
      <c r="J575" s="87"/>
      <c r="K575" s="11"/>
      <c r="L575" s="200"/>
    </row>
    <row r="576" spans="1:12" s="12" customFormat="1">
      <c r="A576" s="72">
        <v>104</v>
      </c>
      <c r="B576" s="72">
        <v>57</v>
      </c>
      <c r="C576" s="72" t="s">
        <v>2056</v>
      </c>
      <c r="D576" s="51" t="s">
        <v>2057</v>
      </c>
      <c r="E576" s="62" t="s">
        <v>2058</v>
      </c>
      <c r="F576" s="51" t="s">
        <v>2059</v>
      </c>
      <c r="G576" s="59" t="s">
        <v>2060</v>
      </c>
      <c r="H576" s="57" t="s">
        <v>2061</v>
      </c>
      <c r="I576" s="134"/>
      <c r="J576" s="86"/>
      <c r="K576" s="11"/>
      <c r="L576" s="200"/>
    </row>
    <row r="577" spans="1:12" s="12" customFormat="1" ht="33">
      <c r="A577" s="72">
        <v>104</v>
      </c>
      <c r="B577" s="72">
        <v>58</v>
      </c>
      <c r="C577" s="72" t="s">
        <v>2062</v>
      </c>
      <c r="D577" s="51" t="s">
        <v>2241</v>
      </c>
      <c r="E577" s="62" t="s">
        <v>2063</v>
      </c>
      <c r="F577" s="51" t="s">
        <v>2064</v>
      </c>
      <c r="G577" s="59" t="s">
        <v>3807</v>
      </c>
      <c r="H577" s="57" t="s">
        <v>2065</v>
      </c>
      <c r="I577" s="134"/>
      <c r="J577" s="86"/>
      <c r="K577" s="11"/>
      <c r="L577" s="200"/>
    </row>
    <row r="578" spans="1:12" s="12" customFormat="1">
      <c r="A578" s="72">
        <v>104</v>
      </c>
      <c r="B578" s="72">
        <v>59</v>
      </c>
      <c r="C578" s="72" t="s">
        <v>2066</v>
      </c>
      <c r="D578" s="51" t="s">
        <v>2067</v>
      </c>
      <c r="E578" s="62" t="s">
        <v>2068</v>
      </c>
      <c r="F578" s="51" t="s">
        <v>2069</v>
      </c>
      <c r="G578" s="59" t="s">
        <v>2070</v>
      </c>
      <c r="H578" s="57" t="s">
        <v>2071</v>
      </c>
      <c r="I578" s="134"/>
      <c r="J578" s="86"/>
      <c r="K578" s="11"/>
      <c r="L578" s="200"/>
    </row>
    <row r="579" spans="1:12" s="12" customFormat="1">
      <c r="A579" s="72">
        <v>104</v>
      </c>
      <c r="B579" s="72">
        <v>60</v>
      </c>
      <c r="C579" s="72" t="s">
        <v>2419</v>
      </c>
      <c r="D579" s="51" t="s">
        <v>2072</v>
      </c>
      <c r="E579" s="62" t="s">
        <v>2068</v>
      </c>
      <c r="F579" s="51" t="s">
        <v>2073</v>
      </c>
      <c r="G579" s="59" t="s">
        <v>2070</v>
      </c>
      <c r="H579" s="57" t="s">
        <v>2074</v>
      </c>
      <c r="I579" s="134"/>
      <c r="J579" s="86"/>
      <c r="K579" s="11"/>
      <c r="L579" s="200"/>
    </row>
    <row r="580" spans="1:12" s="12" customFormat="1">
      <c r="A580" s="72">
        <v>104</v>
      </c>
      <c r="B580" s="72">
        <v>61</v>
      </c>
      <c r="C580" s="72" t="s">
        <v>2075</v>
      </c>
      <c r="D580" s="51" t="s">
        <v>1614</v>
      </c>
      <c r="E580" s="62" t="s">
        <v>1095</v>
      </c>
      <c r="F580" s="51" t="s">
        <v>2076</v>
      </c>
      <c r="G580" s="59" t="s">
        <v>2077</v>
      </c>
      <c r="H580" s="57" t="s">
        <v>2078</v>
      </c>
      <c r="I580" s="129"/>
      <c r="J580" s="222" t="s">
        <v>2328</v>
      </c>
      <c r="K580" s="11"/>
      <c r="L580" s="200"/>
    </row>
    <row r="581" spans="1:12" s="12" customFormat="1" ht="33">
      <c r="A581" s="72">
        <v>104</v>
      </c>
      <c r="B581" s="72">
        <v>62</v>
      </c>
      <c r="C581" s="144" t="s">
        <v>2270</v>
      </c>
      <c r="D581" s="48" t="s">
        <v>2271</v>
      </c>
      <c r="E581" s="49" t="s">
        <v>2272</v>
      </c>
      <c r="F581" s="48" t="s">
        <v>2273</v>
      </c>
      <c r="G581" s="81" t="s">
        <v>3808</v>
      </c>
      <c r="H581" s="80" t="s">
        <v>2269</v>
      </c>
      <c r="I581" s="134"/>
      <c r="J581" s="88"/>
      <c r="K581" s="11"/>
      <c r="L581" s="200"/>
    </row>
    <row r="582" spans="1:12" s="12" customFormat="1" ht="16.5" customHeight="1">
      <c r="A582" s="147">
        <v>105</v>
      </c>
      <c r="B582" s="147" t="s">
        <v>2329</v>
      </c>
      <c r="C582" s="147" t="s">
        <v>1716</v>
      </c>
      <c r="D582" s="170" t="s">
        <v>1822</v>
      </c>
      <c r="E582" s="170" t="s">
        <v>2079</v>
      </c>
      <c r="F582" s="170" t="s">
        <v>2081</v>
      </c>
      <c r="G582" s="136" t="s">
        <v>2082</v>
      </c>
      <c r="H582" s="137" t="s">
        <v>2083</v>
      </c>
      <c r="I582" s="286">
        <v>606480</v>
      </c>
      <c r="J582" s="177"/>
      <c r="K582" s="178"/>
      <c r="L582" s="186"/>
    </row>
    <row r="583" spans="1:12" s="12" customFormat="1" ht="16.5" customHeight="1">
      <c r="A583" s="147">
        <v>105</v>
      </c>
      <c r="B583" s="147" t="s">
        <v>2327</v>
      </c>
      <c r="C583" s="147" t="s">
        <v>2313</v>
      </c>
      <c r="D583" s="170" t="s">
        <v>1685</v>
      </c>
      <c r="E583" s="170" t="s">
        <v>1587</v>
      </c>
      <c r="F583" s="170" t="s">
        <v>2314</v>
      </c>
      <c r="G583" s="136" t="s">
        <v>2315</v>
      </c>
      <c r="H583" s="137" t="s">
        <v>2316</v>
      </c>
      <c r="I583" s="286">
        <v>491277</v>
      </c>
      <c r="J583" s="177"/>
      <c r="K583" s="178"/>
      <c r="L583" s="186"/>
    </row>
    <row r="584" spans="1:12" s="12" customFormat="1">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c r="A590" s="72">
        <v>105</v>
      </c>
      <c r="B590" s="72">
        <v>7</v>
      </c>
      <c r="C590" s="72" t="s">
        <v>2112</v>
      </c>
      <c r="D590" s="74" t="s">
        <v>2113</v>
      </c>
      <c r="E590" s="74" t="s">
        <v>2115</v>
      </c>
      <c r="F590" s="51" t="s">
        <v>2339</v>
      </c>
      <c r="G590" s="59" t="s">
        <v>2116</v>
      </c>
      <c r="H590" s="57" t="s">
        <v>2114</v>
      </c>
      <c r="I590" s="129">
        <v>558000</v>
      </c>
      <c r="J590" s="244"/>
      <c r="K590" s="11"/>
      <c r="L590" s="200"/>
    </row>
    <row r="591" spans="1:12" s="12" customFormat="1" ht="16.5" customHeight="1">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customHeight="1">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customHeight="1">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customHeight="1">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customHeight="1">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customHeight="1">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customHeight="1">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c r="A598" s="72">
        <v>105</v>
      </c>
      <c r="B598" s="89">
        <v>15</v>
      </c>
      <c r="C598" s="72" t="s">
        <v>2139</v>
      </c>
      <c r="D598" s="51" t="s">
        <v>2119</v>
      </c>
      <c r="E598" s="51" t="s">
        <v>2125</v>
      </c>
      <c r="F598" s="51" t="s">
        <v>2338</v>
      </c>
      <c r="G598" s="59" t="s">
        <v>2170</v>
      </c>
      <c r="H598" s="57" t="s">
        <v>2145</v>
      </c>
      <c r="I598" s="129">
        <v>726000</v>
      </c>
      <c r="J598" s="244"/>
      <c r="K598" s="11"/>
      <c r="L598" s="200"/>
    </row>
    <row r="599" spans="1:12" s="12" customFormat="1">
      <c r="A599" s="72">
        <v>105</v>
      </c>
      <c r="B599" s="89">
        <v>16</v>
      </c>
      <c r="C599" s="72" t="s">
        <v>2172</v>
      </c>
      <c r="D599" s="51" t="s">
        <v>2168</v>
      </c>
      <c r="E599" s="51" t="s">
        <v>2159</v>
      </c>
      <c r="F599" s="51" t="s">
        <v>2337</v>
      </c>
      <c r="G599" s="59" t="s">
        <v>2170</v>
      </c>
      <c r="H599" s="57" t="s">
        <v>2173</v>
      </c>
      <c r="I599" s="129">
        <v>430000</v>
      </c>
      <c r="J599" s="244"/>
      <c r="K599" s="11"/>
      <c r="L599" s="200"/>
    </row>
    <row r="600" spans="1:12" s="12" customFormat="1" ht="16.5" customHeight="1">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customHeight="1">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customHeight="1">
      <c r="A602" s="72">
        <v>105</v>
      </c>
      <c r="B602" s="89">
        <v>19</v>
      </c>
      <c r="C602" s="72" t="s">
        <v>2167</v>
      </c>
      <c r="D602" s="51" t="s">
        <v>2168</v>
      </c>
      <c r="E602" s="51" t="s">
        <v>2169</v>
      </c>
      <c r="F602" s="51" t="s">
        <v>2336</v>
      </c>
      <c r="G602" s="59" t="s">
        <v>2170</v>
      </c>
      <c r="H602" s="57" t="s">
        <v>2171</v>
      </c>
      <c r="I602" s="129">
        <v>370000</v>
      </c>
      <c r="J602" s="244"/>
      <c r="K602" s="11"/>
      <c r="L602" s="200"/>
    </row>
    <row r="603" spans="1:12" s="12" customFormat="1" ht="16.5" customHeight="1">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customHeight="1">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customHeight="1">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customHeight="1">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customHeight="1">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customHeight="1">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customHeight="1">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customHeight="1">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customHeight="1">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customHeight="1">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customHeight="1">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customHeight="1">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customHeight="1">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customHeight="1">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customHeight="1">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customHeight="1">
      <c r="A618" s="72">
        <v>105</v>
      </c>
      <c r="B618" s="89">
        <v>35</v>
      </c>
      <c r="C618" s="72" t="s">
        <v>2193</v>
      </c>
      <c r="D618" s="51" t="s">
        <v>2194</v>
      </c>
      <c r="E618" s="51" t="s">
        <v>2176</v>
      </c>
      <c r="F618" s="51" t="s">
        <v>2334</v>
      </c>
      <c r="G618" s="59" t="s">
        <v>2192</v>
      </c>
      <c r="H618" s="57" t="s">
        <v>2191</v>
      </c>
      <c r="I618" s="129">
        <v>552000</v>
      </c>
      <c r="J618" s="244"/>
      <c r="K618" s="11"/>
      <c r="L618" s="200"/>
    </row>
    <row r="619" spans="1:12" s="12" customFormat="1" ht="16.5" customHeight="1">
      <c r="A619" s="72">
        <v>105</v>
      </c>
      <c r="B619" s="89">
        <v>36</v>
      </c>
      <c r="C619" s="72" t="s">
        <v>2196</v>
      </c>
      <c r="D619" s="51" t="s">
        <v>2194</v>
      </c>
      <c r="E619" s="51" t="s">
        <v>2176</v>
      </c>
      <c r="F619" s="51" t="s">
        <v>2335</v>
      </c>
      <c r="G619" s="59" t="s">
        <v>2192</v>
      </c>
      <c r="H619" s="57" t="s">
        <v>2195</v>
      </c>
      <c r="I619" s="129">
        <v>555000</v>
      </c>
      <c r="J619" s="244"/>
      <c r="K619" s="11"/>
      <c r="L619" s="200"/>
    </row>
    <row r="620" spans="1:12" s="12" customFormat="1" ht="16.5" customHeight="1">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customHeight="1">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customHeight="1">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customHeight="1">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customHeight="1">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customHeight="1">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customHeight="1">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customHeight="1">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customHeight="1">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customHeight="1">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customHeight="1">
      <c r="A630" s="72">
        <v>105</v>
      </c>
      <c r="B630" s="72">
        <v>47</v>
      </c>
      <c r="C630" s="72" t="s">
        <v>2232</v>
      </c>
      <c r="D630" s="51" t="s">
        <v>2233</v>
      </c>
      <c r="E630" s="51" t="s">
        <v>2234</v>
      </c>
      <c r="F630" s="51" t="s">
        <v>2340</v>
      </c>
      <c r="G630" s="59" t="s">
        <v>2235</v>
      </c>
      <c r="H630" s="57" t="s">
        <v>2236</v>
      </c>
      <c r="I630" s="129">
        <v>720000</v>
      </c>
      <c r="J630" s="244"/>
      <c r="K630" s="11"/>
      <c r="L630" s="200"/>
    </row>
    <row r="631" spans="1:12" s="12" customFormat="1" ht="16.5" customHeight="1">
      <c r="A631" s="72">
        <v>105</v>
      </c>
      <c r="B631" s="72">
        <v>48</v>
      </c>
      <c r="C631" s="72" t="s">
        <v>1635</v>
      </c>
      <c r="D631" s="51" t="s">
        <v>1674</v>
      </c>
      <c r="E631" s="51" t="s">
        <v>1587</v>
      </c>
      <c r="F631" s="51" t="s">
        <v>2341</v>
      </c>
      <c r="G631" s="59" t="s">
        <v>2116</v>
      </c>
      <c r="H631" s="57" t="s">
        <v>2242</v>
      </c>
      <c r="I631" s="129">
        <v>970000</v>
      </c>
      <c r="J631" s="242"/>
      <c r="K631" s="11"/>
      <c r="L631" s="200"/>
    </row>
    <row r="632" spans="1:12" s="12" customFormat="1">
      <c r="A632" s="76">
        <v>105</v>
      </c>
      <c r="B632" s="76">
        <v>49</v>
      </c>
      <c r="C632" s="76" t="s">
        <v>1865</v>
      </c>
      <c r="D632" s="238" t="s">
        <v>1866</v>
      </c>
      <c r="E632" s="77" t="s">
        <v>1597</v>
      </c>
      <c r="F632" s="238" t="s">
        <v>2331</v>
      </c>
      <c r="G632" s="78" t="s">
        <v>2240</v>
      </c>
      <c r="H632" s="79" t="s">
        <v>2246</v>
      </c>
      <c r="I632" s="160">
        <v>564000</v>
      </c>
      <c r="J632" s="242"/>
      <c r="K632" s="11"/>
      <c r="L632" s="200"/>
    </row>
    <row r="633" spans="1:12" s="12" customFormat="1" ht="16.5" customHeight="1">
      <c r="A633" s="76">
        <v>105</v>
      </c>
      <c r="B633" s="76">
        <v>50</v>
      </c>
      <c r="C633" s="76" t="s">
        <v>1658</v>
      </c>
      <c r="D633" s="238" t="s">
        <v>1659</v>
      </c>
      <c r="E633" s="77" t="s">
        <v>1597</v>
      </c>
      <c r="F633" s="238" t="s">
        <v>2332</v>
      </c>
      <c r="G633" s="78" t="s">
        <v>2086</v>
      </c>
      <c r="H633" s="79" t="s">
        <v>2245</v>
      </c>
      <c r="I633" s="160">
        <v>1000000</v>
      </c>
      <c r="J633" s="242"/>
      <c r="K633" s="11"/>
      <c r="L633" s="200"/>
    </row>
    <row r="634" spans="1:12" s="12" customFormat="1" ht="16.5" customHeight="1">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customHeight="1">
      <c r="A635" s="76">
        <v>105</v>
      </c>
      <c r="B635" s="76">
        <v>52</v>
      </c>
      <c r="C635" s="76" t="s">
        <v>1988</v>
      </c>
      <c r="D635" s="238" t="s">
        <v>1685</v>
      </c>
      <c r="E635" s="77" t="s">
        <v>2247</v>
      </c>
      <c r="F635" s="238" t="s">
        <v>2333</v>
      </c>
      <c r="G635" s="78" t="s">
        <v>2086</v>
      </c>
      <c r="H635" s="79" t="s">
        <v>1990</v>
      </c>
      <c r="I635" s="160">
        <v>623000</v>
      </c>
      <c r="J635" s="242"/>
      <c r="K635" s="11"/>
      <c r="L635" s="200"/>
    </row>
    <row r="636" spans="1:12" s="12" customFormat="1" ht="16.5" customHeight="1">
      <c r="A636" s="76">
        <v>105</v>
      </c>
      <c r="B636" s="76">
        <v>53</v>
      </c>
      <c r="C636" s="76" t="s">
        <v>1653</v>
      </c>
      <c r="D636" s="238" t="s">
        <v>1654</v>
      </c>
      <c r="E636" s="77" t="s">
        <v>1587</v>
      </c>
      <c r="F636" s="238" t="s">
        <v>2348</v>
      </c>
      <c r="G636" s="78" t="s">
        <v>2086</v>
      </c>
      <c r="H636" s="79" t="s">
        <v>2243</v>
      </c>
      <c r="I636" s="160">
        <v>846000</v>
      </c>
      <c r="J636" s="244"/>
      <c r="K636" s="11"/>
      <c r="L636" s="200"/>
    </row>
    <row r="637" spans="1:12" s="12" customFormat="1">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customHeight="1">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customHeight="1">
      <c r="A639" s="76">
        <v>105</v>
      </c>
      <c r="B639" s="76">
        <v>56</v>
      </c>
      <c r="C639" s="272" t="s">
        <v>2050</v>
      </c>
      <c r="D639" s="273" t="s">
        <v>1651</v>
      </c>
      <c r="E639" s="77" t="s">
        <v>1095</v>
      </c>
      <c r="F639" s="239" t="s">
        <v>2330</v>
      </c>
      <c r="G639" s="78" t="s">
        <v>2086</v>
      </c>
      <c r="H639" s="79" t="s">
        <v>2054</v>
      </c>
      <c r="I639" s="160">
        <v>578000</v>
      </c>
      <c r="J639" s="86"/>
      <c r="K639" s="11"/>
      <c r="L639" s="200"/>
    </row>
    <row r="640" spans="1:12" s="12" customFormat="1" ht="16.5" customHeight="1">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customHeight="1">
      <c r="A641" s="72">
        <v>105</v>
      </c>
      <c r="B641" s="72">
        <v>58</v>
      </c>
      <c r="C641" s="72" t="s">
        <v>2355</v>
      </c>
      <c r="D641" s="51" t="s">
        <v>1651</v>
      </c>
      <c r="E641" s="51" t="s">
        <v>1597</v>
      </c>
      <c r="F641" s="51" t="s">
        <v>2356</v>
      </c>
      <c r="G641" s="59" t="s">
        <v>2357</v>
      </c>
      <c r="H641" s="57" t="s">
        <v>2358</v>
      </c>
      <c r="I641" s="161">
        <v>510000</v>
      </c>
      <c r="J641" s="88"/>
      <c r="K641" s="11"/>
      <c r="L641" s="200"/>
    </row>
    <row r="642" spans="1:12" s="12" customFormat="1" ht="16.5" customHeight="1">
      <c r="A642" s="72">
        <v>105</v>
      </c>
      <c r="B642" s="72">
        <v>59</v>
      </c>
      <c r="C642" s="72" t="s">
        <v>2349</v>
      </c>
      <c r="D642" s="51" t="s">
        <v>2350</v>
      </c>
      <c r="E642" s="62" t="s">
        <v>2351</v>
      </c>
      <c r="F642" s="51" t="s">
        <v>2352</v>
      </c>
      <c r="G642" s="59" t="s">
        <v>2353</v>
      </c>
      <c r="H642" s="57" t="s">
        <v>2354</v>
      </c>
      <c r="I642" s="129">
        <v>281000</v>
      </c>
      <c r="J642" s="88"/>
      <c r="K642" s="11"/>
      <c r="L642" s="200"/>
    </row>
    <row r="643" spans="1:12" s="12" customFormat="1">
      <c r="A643" s="72">
        <v>105</v>
      </c>
      <c r="B643" s="72">
        <v>60</v>
      </c>
      <c r="C643" s="287" t="s">
        <v>2359</v>
      </c>
      <c r="D643" s="104" t="s">
        <v>2291</v>
      </c>
      <c r="E643" s="104" t="s">
        <v>487</v>
      </c>
      <c r="F643" s="287" t="s">
        <v>2361</v>
      </c>
      <c r="G643" s="59" t="s">
        <v>2360</v>
      </c>
      <c r="H643" s="57" t="s">
        <v>2363</v>
      </c>
      <c r="I643" s="129">
        <v>500000</v>
      </c>
      <c r="J643" s="288" t="s">
        <v>2362</v>
      </c>
      <c r="K643" s="11"/>
      <c r="L643" s="200"/>
    </row>
    <row r="644" spans="1:12" ht="16.5" customHeight="1">
      <c r="A644" s="147">
        <v>106</v>
      </c>
      <c r="B644" s="147" t="s">
        <v>2364</v>
      </c>
      <c r="C644" s="147" t="s">
        <v>1714</v>
      </c>
      <c r="D644" s="135" t="s">
        <v>1798</v>
      </c>
      <c r="E644" s="149" t="s">
        <v>2596</v>
      </c>
      <c r="F644" s="135" t="s">
        <v>2365</v>
      </c>
      <c r="G644" s="136" t="s">
        <v>2366</v>
      </c>
      <c r="H644" s="137" t="s">
        <v>2367</v>
      </c>
      <c r="I644" s="138">
        <v>471500</v>
      </c>
      <c r="J644" s="108" t="s">
        <v>2576</v>
      </c>
      <c r="K644" s="178"/>
      <c r="L644" s="186">
        <v>52500</v>
      </c>
    </row>
    <row r="645" spans="1:12" ht="16.5" customHeight="1">
      <c r="A645" s="147">
        <v>106</v>
      </c>
      <c r="B645" s="147" t="s">
        <v>1802</v>
      </c>
      <c r="C645" s="147" t="s">
        <v>2569</v>
      </c>
      <c r="D645" s="135" t="s">
        <v>2570</v>
      </c>
      <c r="E645" s="149" t="s">
        <v>2572</v>
      </c>
      <c r="F645" s="135" t="s">
        <v>2573</v>
      </c>
      <c r="G645" s="136" t="s">
        <v>2574</v>
      </c>
      <c r="H645" s="137" t="s">
        <v>2575</v>
      </c>
      <c r="I645" s="138">
        <v>602178</v>
      </c>
      <c r="J645" s="108" t="s">
        <v>2577</v>
      </c>
      <c r="K645" s="178"/>
      <c r="L645" s="186">
        <v>62720</v>
      </c>
    </row>
    <row r="646" spans="1:12" ht="16.5" customHeight="1">
      <c r="A646" s="72">
        <v>106</v>
      </c>
      <c r="B646" s="72">
        <v>1</v>
      </c>
      <c r="C646" s="72" t="s">
        <v>2370</v>
      </c>
      <c r="D646" s="104" t="s">
        <v>2</v>
      </c>
      <c r="E646" s="68" t="s">
        <v>485</v>
      </c>
      <c r="F646" s="68" t="s">
        <v>2371</v>
      </c>
      <c r="G646" s="67" t="s">
        <v>2404</v>
      </c>
      <c r="H646" s="67" t="s">
        <v>2373</v>
      </c>
      <c r="I646" s="113">
        <v>702000</v>
      </c>
      <c r="J646" s="222"/>
      <c r="K646" s="11"/>
      <c r="L646" s="200">
        <v>57900</v>
      </c>
    </row>
    <row r="647" spans="1:12" ht="16.5" customHeight="1">
      <c r="A647" s="72">
        <v>106</v>
      </c>
      <c r="B647" s="72">
        <v>2</v>
      </c>
      <c r="C647" s="67" t="s">
        <v>2374</v>
      </c>
      <c r="D647" s="104" t="s">
        <v>2281</v>
      </c>
      <c r="E647" s="68" t="s">
        <v>2571</v>
      </c>
      <c r="F647" s="68" t="s">
        <v>2375</v>
      </c>
      <c r="G647" s="67" t="s">
        <v>2376</v>
      </c>
      <c r="H647" s="67" t="s">
        <v>2377</v>
      </c>
      <c r="I647" s="113">
        <v>457000</v>
      </c>
      <c r="J647" s="222"/>
      <c r="K647" s="11"/>
      <c r="L647" s="200">
        <v>27000</v>
      </c>
    </row>
    <row r="648" spans="1:12" ht="16.5" customHeight="1">
      <c r="A648" s="72">
        <v>106</v>
      </c>
      <c r="B648" s="72">
        <v>3</v>
      </c>
      <c r="C648" s="67" t="s">
        <v>2378</v>
      </c>
      <c r="D648" s="104" t="s">
        <v>1342</v>
      </c>
      <c r="E648" s="68" t="s">
        <v>486</v>
      </c>
      <c r="F648" s="68" t="s">
        <v>2379</v>
      </c>
      <c r="G648" s="67" t="s">
        <v>2372</v>
      </c>
      <c r="H648" s="67" t="s">
        <v>2380</v>
      </c>
      <c r="I648" s="113">
        <v>412000</v>
      </c>
      <c r="J648" s="222"/>
      <c r="K648" s="11"/>
      <c r="L648" s="200">
        <v>33000</v>
      </c>
    </row>
    <row r="649" spans="1:12" ht="16.5" customHeight="1">
      <c r="A649" s="72">
        <v>106</v>
      </c>
      <c r="B649" s="72">
        <v>4</v>
      </c>
      <c r="C649" s="67" t="s">
        <v>2381</v>
      </c>
      <c r="D649" s="104" t="s">
        <v>2382</v>
      </c>
      <c r="E649" s="68" t="s">
        <v>487</v>
      </c>
      <c r="F649" s="68" t="s">
        <v>2383</v>
      </c>
      <c r="G649" s="59" t="s">
        <v>2384</v>
      </c>
      <c r="H649" s="67" t="s">
        <v>2385</v>
      </c>
      <c r="I649" s="113">
        <v>350000</v>
      </c>
      <c r="J649" s="72"/>
      <c r="K649" s="11"/>
      <c r="L649" s="200">
        <v>25000</v>
      </c>
    </row>
    <row r="650" spans="1:12" ht="16.5" customHeight="1">
      <c r="A650" s="72">
        <v>106</v>
      </c>
      <c r="B650" s="72">
        <v>5</v>
      </c>
      <c r="C650" s="67" t="s">
        <v>2278</v>
      </c>
      <c r="D650" s="104" t="s">
        <v>1342</v>
      </c>
      <c r="E650" s="68" t="s">
        <v>485</v>
      </c>
      <c r="F650" s="27" t="s">
        <v>2386</v>
      </c>
      <c r="G650" s="59" t="s">
        <v>2387</v>
      </c>
      <c r="H650" s="67" t="s">
        <v>2388</v>
      </c>
      <c r="I650" s="113">
        <v>456000</v>
      </c>
      <c r="J650" s="222"/>
      <c r="K650" s="11"/>
      <c r="L650" s="200">
        <v>28800</v>
      </c>
    </row>
    <row r="651" spans="1:12" ht="16.5" customHeight="1">
      <c r="A651" s="72">
        <v>106</v>
      </c>
      <c r="B651" s="72">
        <v>6</v>
      </c>
      <c r="C651" s="67" t="s">
        <v>2389</v>
      </c>
      <c r="D651" s="104" t="s">
        <v>2391</v>
      </c>
      <c r="E651" s="68" t="s">
        <v>487</v>
      </c>
      <c r="F651" s="68" t="s">
        <v>2390</v>
      </c>
      <c r="G651" s="67" t="s">
        <v>2376</v>
      </c>
      <c r="H651" s="67" t="s">
        <v>2392</v>
      </c>
      <c r="I651" s="113">
        <v>465000</v>
      </c>
      <c r="J651" s="65"/>
      <c r="K651" s="11"/>
      <c r="L651" s="200">
        <v>40000</v>
      </c>
    </row>
    <row r="652" spans="1:12" ht="16.5" customHeight="1">
      <c r="A652" s="72">
        <v>106</v>
      </c>
      <c r="B652" s="72">
        <v>7</v>
      </c>
      <c r="C652" s="67" t="s">
        <v>2396</v>
      </c>
      <c r="D652" s="104" t="s">
        <v>2276</v>
      </c>
      <c r="E652" s="104" t="s">
        <v>487</v>
      </c>
      <c r="F652" s="104" t="s">
        <v>2395</v>
      </c>
      <c r="G652" s="67" t="s">
        <v>2394</v>
      </c>
      <c r="H652" s="67" t="s">
        <v>2393</v>
      </c>
      <c r="I652" s="113">
        <v>528000</v>
      </c>
      <c r="J652" s="222"/>
      <c r="K652" s="11"/>
      <c r="L652" s="200">
        <v>48000</v>
      </c>
    </row>
    <row r="653" spans="1:12" ht="16.5" customHeight="1">
      <c r="A653" s="72">
        <v>106</v>
      </c>
      <c r="B653" s="72">
        <v>8</v>
      </c>
      <c r="C653" s="67" t="s">
        <v>2280</v>
      </c>
      <c r="D653" s="104" t="s">
        <v>2397</v>
      </c>
      <c r="E653" s="104" t="s">
        <v>1597</v>
      </c>
      <c r="F653" s="104" t="s">
        <v>2398</v>
      </c>
      <c r="G653" s="67" t="s">
        <v>2372</v>
      </c>
      <c r="H653" s="67" t="s">
        <v>2399</v>
      </c>
      <c r="I653" s="113">
        <v>439000</v>
      </c>
      <c r="J653" s="223"/>
      <c r="K653" s="11"/>
      <c r="L653" s="200">
        <v>28000</v>
      </c>
    </row>
    <row r="654" spans="1:12" ht="16.5" customHeight="1">
      <c r="A654" s="72">
        <v>106</v>
      </c>
      <c r="B654" s="72">
        <v>9</v>
      </c>
      <c r="C654" s="67" t="s">
        <v>2400</v>
      </c>
      <c r="D654" s="104" t="s">
        <v>2287</v>
      </c>
      <c r="E654" s="104" t="s">
        <v>2401</v>
      </c>
      <c r="F654" s="104" t="s">
        <v>2402</v>
      </c>
      <c r="G654" s="67" t="s">
        <v>2376</v>
      </c>
      <c r="H654" s="67" t="s">
        <v>2403</v>
      </c>
      <c r="I654" s="113">
        <v>386000</v>
      </c>
      <c r="J654" s="224"/>
      <c r="K654" s="11"/>
      <c r="L654" s="200">
        <v>30000</v>
      </c>
    </row>
    <row r="655" spans="1:12" ht="16.5" customHeight="1">
      <c r="A655" s="72">
        <v>106</v>
      </c>
      <c r="B655" s="72">
        <v>10</v>
      </c>
      <c r="C655" s="175" t="s">
        <v>1602</v>
      </c>
      <c r="D655" s="104" t="s">
        <v>1603</v>
      </c>
      <c r="E655" s="104" t="s">
        <v>485</v>
      </c>
      <c r="F655" s="104" t="s">
        <v>2774</v>
      </c>
      <c r="G655" s="67" t="s">
        <v>2372</v>
      </c>
      <c r="H655" s="67" t="s">
        <v>2405</v>
      </c>
      <c r="I655" s="113">
        <v>579000</v>
      </c>
      <c r="J655" s="225" t="s">
        <v>2609</v>
      </c>
      <c r="K655" s="11"/>
      <c r="L655" s="200">
        <v>48600</v>
      </c>
    </row>
    <row r="656" spans="1:12" ht="16.5" customHeight="1">
      <c r="A656" s="72">
        <v>106</v>
      </c>
      <c r="B656" s="72">
        <v>11</v>
      </c>
      <c r="C656" s="67" t="s">
        <v>1829</v>
      </c>
      <c r="D656" s="104" t="s">
        <v>2406</v>
      </c>
      <c r="E656" s="104" t="s">
        <v>2407</v>
      </c>
      <c r="F656" s="104" t="s">
        <v>2777</v>
      </c>
      <c r="G656" s="67" t="s">
        <v>4815</v>
      </c>
      <c r="H656" s="67" t="s">
        <v>2408</v>
      </c>
      <c r="I656" s="113">
        <v>858000</v>
      </c>
      <c r="J656" s="225" t="s">
        <v>2610</v>
      </c>
      <c r="K656" s="11"/>
      <c r="L656" s="200">
        <v>75400</v>
      </c>
    </row>
    <row r="657" spans="1:12" ht="16.5" customHeight="1">
      <c r="A657" s="72">
        <v>106</v>
      </c>
      <c r="B657" s="72">
        <v>12</v>
      </c>
      <c r="C657" s="56" t="s">
        <v>2289</v>
      </c>
      <c r="D657" s="109" t="s">
        <v>2287</v>
      </c>
      <c r="E657" s="104" t="s">
        <v>485</v>
      </c>
      <c r="F657" s="111" t="s">
        <v>2409</v>
      </c>
      <c r="G657" s="59" t="s">
        <v>2417</v>
      </c>
      <c r="H657" s="115" t="s">
        <v>2414</v>
      </c>
      <c r="I657" s="114">
        <v>306000</v>
      </c>
      <c r="J657" s="225"/>
      <c r="K657" s="11"/>
      <c r="L657" s="200">
        <v>19000</v>
      </c>
    </row>
    <row r="658" spans="1:12" ht="16.5" customHeight="1">
      <c r="A658" s="72">
        <v>106</v>
      </c>
      <c r="B658" s="72">
        <v>13</v>
      </c>
      <c r="C658" s="115" t="s">
        <v>2288</v>
      </c>
      <c r="D658" s="109" t="s">
        <v>2287</v>
      </c>
      <c r="E658" s="104" t="s">
        <v>485</v>
      </c>
      <c r="F658" s="111" t="s">
        <v>2608</v>
      </c>
      <c r="G658" s="59" t="s">
        <v>2418</v>
      </c>
      <c r="H658" s="115" t="s">
        <v>2415</v>
      </c>
      <c r="I658" s="114">
        <v>835000</v>
      </c>
      <c r="J658" s="225"/>
      <c r="K658" s="11"/>
      <c r="L658" s="200">
        <v>78000</v>
      </c>
    </row>
    <row r="659" spans="1:12" ht="16.5" customHeight="1">
      <c r="A659" s="72">
        <v>106</v>
      </c>
      <c r="B659" s="72">
        <v>14</v>
      </c>
      <c r="C659" s="115" t="s">
        <v>2308</v>
      </c>
      <c r="D659" s="112" t="s">
        <v>2309</v>
      </c>
      <c r="E659" s="104" t="s">
        <v>486</v>
      </c>
      <c r="F659" s="111" t="s">
        <v>2410</v>
      </c>
      <c r="G659" s="59" t="s">
        <v>2418</v>
      </c>
      <c r="H659" s="115" t="s">
        <v>2416</v>
      </c>
      <c r="I659" s="114">
        <v>638000</v>
      </c>
      <c r="J659" s="225"/>
      <c r="K659" s="11"/>
      <c r="L659" s="200">
        <v>55700</v>
      </c>
    </row>
    <row r="660" spans="1:12" ht="16.5" customHeight="1">
      <c r="A660" s="72">
        <v>106</v>
      </c>
      <c r="B660" s="72">
        <v>15</v>
      </c>
      <c r="C660" s="115" t="s">
        <v>2306</v>
      </c>
      <c r="D660" s="112" t="s">
        <v>157</v>
      </c>
      <c r="E660" s="104" t="s">
        <v>487</v>
      </c>
      <c r="F660" s="111" t="s">
        <v>2411</v>
      </c>
      <c r="G660" s="59" t="s">
        <v>2418</v>
      </c>
      <c r="H660" s="115" t="s">
        <v>2422</v>
      </c>
      <c r="I660" s="114">
        <v>473000</v>
      </c>
      <c r="J660" s="225"/>
      <c r="K660" s="11"/>
      <c r="L660" s="200">
        <v>36000</v>
      </c>
    </row>
    <row r="661" spans="1:12" ht="16.5" customHeight="1">
      <c r="A661" s="72">
        <v>106</v>
      </c>
      <c r="B661" s="72">
        <v>16</v>
      </c>
      <c r="C661" s="115" t="s">
        <v>2413</v>
      </c>
      <c r="D661" s="112" t="s">
        <v>157</v>
      </c>
      <c r="E661" s="104" t="s">
        <v>487</v>
      </c>
      <c r="F661" s="111" t="s">
        <v>2412</v>
      </c>
      <c r="G661" s="59" t="s">
        <v>2418</v>
      </c>
      <c r="H661" s="61" t="s">
        <v>2436</v>
      </c>
      <c r="I661" s="118">
        <v>219000</v>
      </c>
      <c r="J661" s="225"/>
      <c r="K661" s="11"/>
      <c r="L661" s="200">
        <v>7900</v>
      </c>
    </row>
    <row r="662" spans="1:12" ht="16.5" customHeight="1">
      <c r="A662" s="72">
        <v>106</v>
      </c>
      <c r="B662" s="72">
        <v>17</v>
      </c>
      <c r="C662" s="65" t="s">
        <v>2420</v>
      </c>
      <c r="D662" s="117" t="s">
        <v>1866</v>
      </c>
      <c r="E662" s="109" t="s">
        <v>487</v>
      </c>
      <c r="F662" s="117" t="s">
        <v>2779</v>
      </c>
      <c r="G662" s="59" t="s">
        <v>2421</v>
      </c>
      <c r="H662" s="65" t="s">
        <v>2423</v>
      </c>
      <c r="I662" s="110">
        <v>598000</v>
      </c>
      <c r="J662" s="225" t="s">
        <v>2611</v>
      </c>
      <c r="K662" s="11"/>
      <c r="L662" s="200">
        <v>46100</v>
      </c>
    </row>
    <row r="663" spans="1:12" ht="16.5" customHeight="1">
      <c r="A663" s="72">
        <v>106</v>
      </c>
      <c r="B663" s="72">
        <v>18</v>
      </c>
      <c r="C663" s="115" t="s">
        <v>2285</v>
      </c>
      <c r="D663" s="112" t="s">
        <v>1342</v>
      </c>
      <c r="E663" s="109" t="s">
        <v>485</v>
      </c>
      <c r="F663" s="119" t="s">
        <v>2427</v>
      </c>
      <c r="G663" s="59" t="s">
        <v>2418</v>
      </c>
      <c r="H663" s="115" t="s">
        <v>2437</v>
      </c>
      <c r="I663" s="110">
        <v>502000</v>
      </c>
      <c r="J663" s="225"/>
      <c r="K663" s="11"/>
      <c r="L663" s="200">
        <v>45000</v>
      </c>
    </row>
    <row r="664" spans="1:12" ht="16.5" customHeight="1">
      <c r="A664" s="72">
        <v>106</v>
      </c>
      <c r="B664" s="72">
        <v>19</v>
      </c>
      <c r="C664" s="115" t="s">
        <v>2293</v>
      </c>
      <c r="D664" s="112" t="s">
        <v>2275</v>
      </c>
      <c r="E664" s="109" t="s">
        <v>485</v>
      </c>
      <c r="F664" s="119" t="s">
        <v>2428</v>
      </c>
      <c r="G664" s="59" t="s">
        <v>2418</v>
      </c>
      <c r="H664" s="115" t="s">
        <v>2438</v>
      </c>
      <c r="I664" s="110">
        <v>693000</v>
      </c>
      <c r="J664" s="225"/>
      <c r="K664" s="11"/>
      <c r="L664" s="200">
        <v>54000</v>
      </c>
    </row>
    <row r="665" spans="1:12" ht="16.5" customHeight="1">
      <c r="A665" s="72">
        <v>106</v>
      </c>
      <c r="B665" s="72">
        <v>20</v>
      </c>
      <c r="C665" s="115" t="s">
        <v>2284</v>
      </c>
      <c r="D665" s="112" t="s">
        <v>2277</v>
      </c>
      <c r="E665" s="109" t="s">
        <v>487</v>
      </c>
      <c r="F665" s="119" t="s">
        <v>2429</v>
      </c>
      <c r="G665" s="59" t="s">
        <v>2418</v>
      </c>
      <c r="H665" s="115" t="s">
        <v>2439</v>
      </c>
      <c r="I665" s="110">
        <v>488000</v>
      </c>
      <c r="J665" s="225"/>
      <c r="K665" s="11"/>
      <c r="L665" s="200">
        <v>43000</v>
      </c>
    </row>
    <row r="666" spans="1:12" ht="16.5" customHeight="1">
      <c r="A666" s="72">
        <v>106</v>
      </c>
      <c r="B666" s="72">
        <v>21</v>
      </c>
      <c r="C666" s="115" t="s">
        <v>2424</v>
      </c>
      <c r="D666" s="112" t="s">
        <v>2283</v>
      </c>
      <c r="E666" s="109" t="s">
        <v>487</v>
      </c>
      <c r="F666" s="119" t="s">
        <v>2430</v>
      </c>
      <c r="G666" s="59" t="s">
        <v>2418</v>
      </c>
      <c r="H666" s="115" t="s">
        <v>2440</v>
      </c>
      <c r="I666" s="110">
        <v>493000</v>
      </c>
      <c r="J666" s="225"/>
      <c r="K666" s="11"/>
      <c r="L666" s="200">
        <v>44000</v>
      </c>
    </row>
    <row r="667" spans="1:12" ht="16.5" customHeight="1">
      <c r="A667" s="72">
        <v>106</v>
      </c>
      <c r="B667" s="72">
        <v>22</v>
      </c>
      <c r="C667" s="115" t="s">
        <v>2425</v>
      </c>
      <c r="D667" s="112" t="s">
        <v>2301</v>
      </c>
      <c r="E667" s="109" t="s">
        <v>485</v>
      </c>
      <c r="F667" s="119" t="s">
        <v>2431</v>
      </c>
      <c r="G667" s="59" t="s">
        <v>2418</v>
      </c>
      <c r="H667" s="115" t="s">
        <v>2441</v>
      </c>
      <c r="I667" s="114">
        <v>495000</v>
      </c>
      <c r="J667" s="225"/>
      <c r="K667" s="11"/>
      <c r="L667" s="200">
        <v>44000</v>
      </c>
    </row>
    <row r="668" spans="1:12" ht="16.5" customHeight="1">
      <c r="A668" s="72">
        <v>106</v>
      </c>
      <c r="B668" s="72">
        <v>23</v>
      </c>
      <c r="C668" s="115" t="s">
        <v>1099</v>
      </c>
      <c r="D668" s="141" t="s">
        <v>2283</v>
      </c>
      <c r="E668" s="109" t="s">
        <v>485</v>
      </c>
      <c r="F668" s="119" t="s">
        <v>2452</v>
      </c>
      <c r="G668" s="59" t="s">
        <v>2447</v>
      </c>
      <c r="H668" s="115" t="s">
        <v>2442</v>
      </c>
      <c r="I668" s="114">
        <v>4630000</v>
      </c>
      <c r="J668" s="225"/>
      <c r="K668" s="11"/>
      <c r="L668" s="200">
        <v>577500</v>
      </c>
    </row>
    <row r="669" spans="1:12" ht="16.5" customHeight="1">
      <c r="A669" s="72">
        <v>106</v>
      </c>
      <c r="B669" s="72">
        <v>24</v>
      </c>
      <c r="C669" s="115" t="s">
        <v>2312</v>
      </c>
      <c r="D669" s="112" t="s">
        <v>2299</v>
      </c>
      <c r="E669" s="109" t="s">
        <v>487</v>
      </c>
      <c r="F669" s="119" t="s">
        <v>2432</v>
      </c>
      <c r="G669" s="65" t="s">
        <v>2448</v>
      </c>
      <c r="H669" s="115" t="s">
        <v>2443</v>
      </c>
      <c r="I669" s="114">
        <v>571000</v>
      </c>
      <c r="J669" s="225"/>
      <c r="K669" s="11"/>
      <c r="L669" s="200">
        <v>44000</v>
      </c>
    </row>
    <row r="670" spans="1:12" ht="16.5" customHeight="1">
      <c r="A670" s="72">
        <v>106</v>
      </c>
      <c r="B670" s="72">
        <v>25</v>
      </c>
      <c r="C670" s="115" t="s">
        <v>2426</v>
      </c>
      <c r="D670" s="58" t="s">
        <v>1342</v>
      </c>
      <c r="E670" s="109" t="s">
        <v>485</v>
      </c>
      <c r="F670" s="119" t="s">
        <v>2433</v>
      </c>
      <c r="G670" s="65" t="s">
        <v>2607</v>
      </c>
      <c r="H670" s="115" t="s">
        <v>2444</v>
      </c>
      <c r="I670" s="114">
        <v>499000</v>
      </c>
      <c r="J670" s="223"/>
      <c r="K670" s="11"/>
      <c r="L670" s="200">
        <v>35000</v>
      </c>
    </row>
    <row r="671" spans="1:12" ht="16.5" customHeight="1">
      <c r="A671" s="72">
        <v>106</v>
      </c>
      <c r="B671" s="72">
        <v>26</v>
      </c>
      <c r="C671" s="115" t="s">
        <v>2295</v>
      </c>
      <c r="D671" s="112" t="s">
        <v>1957</v>
      </c>
      <c r="E671" s="109" t="s">
        <v>487</v>
      </c>
      <c r="F671" s="119" t="s">
        <v>2434</v>
      </c>
      <c r="G671" s="65" t="s">
        <v>2448</v>
      </c>
      <c r="H671" s="115" t="s">
        <v>2445</v>
      </c>
      <c r="I671" s="120">
        <v>549000</v>
      </c>
      <c r="J671" s="223"/>
      <c r="K671" s="11"/>
      <c r="L671" s="200">
        <v>40000</v>
      </c>
    </row>
    <row r="672" spans="1:12" ht="16.5" customHeight="1">
      <c r="A672" s="72">
        <v>106</v>
      </c>
      <c r="B672" s="72">
        <v>27</v>
      </c>
      <c r="C672" s="115" t="s">
        <v>2296</v>
      </c>
      <c r="D672" s="112" t="s">
        <v>1957</v>
      </c>
      <c r="E672" s="109" t="s">
        <v>487</v>
      </c>
      <c r="F672" s="119" t="s">
        <v>2435</v>
      </c>
      <c r="G672" s="65" t="s">
        <v>2448</v>
      </c>
      <c r="H672" s="115" t="s">
        <v>2446</v>
      </c>
      <c r="I672" s="120">
        <v>550000</v>
      </c>
      <c r="J672" s="223"/>
      <c r="K672" s="11"/>
      <c r="L672" s="200">
        <v>43000</v>
      </c>
    </row>
    <row r="673" spans="1:24" ht="16.5" customHeight="1">
      <c r="A673" s="72">
        <v>106</v>
      </c>
      <c r="B673" s="72">
        <v>28</v>
      </c>
      <c r="C673" s="65" t="s">
        <v>1633</v>
      </c>
      <c r="D673" s="112" t="s">
        <v>2283</v>
      </c>
      <c r="E673" s="109" t="s">
        <v>487</v>
      </c>
      <c r="F673" s="117" t="s">
        <v>2449</v>
      </c>
      <c r="G673" s="59" t="s">
        <v>2450</v>
      </c>
      <c r="H673" s="115" t="s">
        <v>2451</v>
      </c>
      <c r="I673" s="120">
        <v>586000</v>
      </c>
      <c r="J673" s="223"/>
      <c r="K673" s="11"/>
      <c r="L673" s="200">
        <v>47000</v>
      </c>
    </row>
    <row r="674" spans="1:24" ht="16.5" customHeight="1">
      <c r="A674" s="72">
        <v>106</v>
      </c>
      <c r="B674" s="72">
        <v>29</v>
      </c>
      <c r="C674" s="72" t="s">
        <v>1627</v>
      </c>
      <c r="D674" s="112" t="s">
        <v>2283</v>
      </c>
      <c r="E674" s="109" t="s">
        <v>487</v>
      </c>
      <c r="F674" s="27" t="s">
        <v>2453</v>
      </c>
      <c r="G674" s="59" t="s">
        <v>2450</v>
      </c>
      <c r="H674" s="115" t="s">
        <v>2454</v>
      </c>
      <c r="I674" s="146">
        <v>586000</v>
      </c>
      <c r="J674" s="226"/>
      <c r="K674" s="11"/>
      <c r="L674" s="200">
        <v>47000</v>
      </c>
    </row>
    <row r="675" spans="1:24" ht="16.5" customHeight="1">
      <c r="A675" s="72">
        <v>106</v>
      </c>
      <c r="B675" s="72">
        <v>30</v>
      </c>
      <c r="C675" s="72" t="s">
        <v>2456</v>
      </c>
      <c r="D675" s="27" t="s">
        <v>1674</v>
      </c>
      <c r="E675" s="109" t="s">
        <v>485</v>
      </c>
      <c r="F675" s="27" t="s">
        <v>2457</v>
      </c>
      <c r="G675" s="59" t="s">
        <v>2450</v>
      </c>
      <c r="H675" s="115" t="s">
        <v>2455</v>
      </c>
      <c r="I675" s="120">
        <v>319000</v>
      </c>
      <c r="J675" s="225"/>
      <c r="K675" s="11"/>
      <c r="L675" s="200">
        <v>21000</v>
      </c>
    </row>
    <row r="676" spans="1:24" ht="16.5" customHeight="1">
      <c r="A676" s="72">
        <v>106</v>
      </c>
      <c r="B676" s="72">
        <v>31</v>
      </c>
      <c r="C676" s="115" t="s">
        <v>2310</v>
      </c>
      <c r="D676" s="112" t="s">
        <v>1</v>
      </c>
      <c r="E676" s="109" t="s">
        <v>485</v>
      </c>
      <c r="F676" s="116" t="s">
        <v>2458</v>
      </c>
      <c r="G676" s="59" t="s">
        <v>2479</v>
      </c>
      <c r="H676" s="122" t="s">
        <v>2473</v>
      </c>
      <c r="I676" s="120">
        <v>580000</v>
      </c>
      <c r="J676" s="223"/>
      <c r="K676" s="11"/>
      <c r="L676" s="200">
        <v>45000</v>
      </c>
    </row>
    <row r="677" spans="1:24" ht="16.5" customHeight="1">
      <c r="A677" s="72">
        <v>106</v>
      </c>
      <c r="B677" s="72">
        <v>32</v>
      </c>
      <c r="C677" s="56" t="s">
        <v>2471</v>
      </c>
      <c r="D677" s="112" t="s">
        <v>2469</v>
      </c>
      <c r="E677" s="109" t="s">
        <v>487</v>
      </c>
      <c r="F677" s="119" t="s">
        <v>2459</v>
      </c>
      <c r="G677" s="59" t="s">
        <v>2480</v>
      </c>
      <c r="H677" s="122" t="s">
        <v>2474</v>
      </c>
      <c r="I677" s="120">
        <v>469000</v>
      </c>
      <c r="J677" s="224"/>
      <c r="K677" s="11"/>
      <c r="L677" s="200">
        <v>36500</v>
      </c>
    </row>
    <row r="678" spans="1:24" ht="16.5" customHeight="1">
      <c r="A678" s="72">
        <v>106</v>
      </c>
      <c r="B678" s="72">
        <v>33</v>
      </c>
      <c r="C678" s="115" t="s">
        <v>2466</v>
      </c>
      <c r="D678" s="112" t="s">
        <v>2276</v>
      </c>
      <c r="E678" s="109" t="s">
        <v>487</v>
      </c>
      <c r="F678" s="119" t="s">
        <v>2460</v>
      </c>
      <c r="G678" s="65" t="s">
        <v>2417</v>
      </c>
      <c r="H678" s="122" t="s">
        <v>2475</v>
      </c>
      <c r="I678" s="114">
        <v>396000</v>
      </c>
      <c r="J678" s="224"/>
      <c r="K678" s="11"/>
      <c r="L678" s="200">
        <v>31000</v>
      </c>
    </row>
    <row r="679" spans="1:24" ht="16.5" customHeight="1">
      <c r="A679" s="72">
        <v>106</v>
      </c>
      <c r="B679" s="72">
        <v>34</v>
      </c>
      <c r="C679" s="115" t="s">
        <v>2302</v>
      </c>
      <c r="D679" s="112" t="s">
        <v>2303</v>
      </c>
      <c r="E679" s="109" t="s">
        <v>2472</v>
      </c>
      <c r="F679" s="119" t="s">
        <v>2461</v>
      </c>
      <c r="G679" s="59" t="s">
        <v>2481</v>
      </c>
      <c r="H679" s="122" t="s">
        <v>2476</v>
      </c>
      <c r="I679" s="120">
        <v>555000</v>
      </c>
      <c r="J679" s="224"/>
      <c r="K679" s="11"/>
      <c r="L679" s="200">
        <v>43000</v>
      </c>
    </row>
    <row r="680" spans="1:24" ht="16.5" customHeight="1">
      <c r="A680" s="72">
        <v>106</v>
      </c>
      <c r="B680" s="72">
        <v>35</v>
      </c>
      <c r="C680" s="115" t="s">
        <v>2304</v>
      </c>
      <c r="D680" s="112" t="s">
        <v>2305</v>
      </c>
      <c r="E680" s="109" t="s">
        <v>487</v>
      </c>
      <c r="F680" s="119" t="s">
        <v>2462</v>
      </c>
      <c r="G680" s="59" t="s">
        <v>2480</v>
      </c>
      <c r="H680" s="122" t="s">
        <v>2477</v>
      </c>
      <c r="I680" s="120">
        <v>451000</v>
      </c>
      <c r="J680" s="224"/>
      <c r="K680" s="11"/>
      <c r="L680" s="200">
        <v>27600</v>
      </c>
    </row>
    <row r="681" spans="1:24" ht="16.5" customHeight="1">
      <c r="A681" s="72">
        <v>106</v>
      </c>
      <c r="B681" s="72">
        <v>36</v>
      </c>
      <c r="C681" s="115" t="s">
        <v>2467</v>
      </c>
      <c r="D681" s="112" t="s">
        <v>2470</v>
      </c>
      <c r="E681" s="104" t="s">
        <v>1095</v>
      </c>
      <c r="F681" s="119" t="s">
        <v>2463</v>
      </c>
      <c r="G681" s="59" t="s">
        <v>2480</v>
      </c>
      <c r="H681" s="122" t="s">
        <v>2478</v>
      </c>
      <c r="I681" s="120">
        <v>835000</v>
      </c>
      <c r="J681" s="224"/>
      <c r="K681" s="11"/>
      <c r="L681" s="200">
        <v>88400</v>
      </c>
    </row>
    <row r="682" spans="1:24" ht="16.5" customHeight="1">
      <c r="A682" s="72">
        <v>106</v>
      </c>
      <c r="B682" s="72">
        <v>37</v>
      </c>
      <c r="C682" s="115" t="s">
        <v>2297</v>
      </c>
      <c r="D682" s="112" t="s">
        <v>1342</v>
      </c>
      <c r="E682" s="109" t="s">
        <v>2472</v>
      </c>
      <c r="F682" s="116" t="s">
        <v>2464</v>
      </c>
      <c r="G682" s="59" t="s">
        <v>2421</v>
      </c>
      <c r="H682" s="122" t="s">
        <v>2482</v>
      </c>
      <c r="I682" s="120">
        <v>428000</v>
      </c>
      <c r="J682" s="224"/>
      <c r="K682" s="11"/>
      <c r="L682" s="200">
        <v>27000</v>
      </c>
    </row>
    <row r="683" spans="1:24" ht="16.5" customHeight="1">
      <c r="A683" s="72">
        <v>106</v>
      </c>
      <c r="B683" s="72">
        <v>38</v>
      </c>
      <c r="C683" s="115" t="s">
        <v>2468</v>
      </c>
      <c r="D683" s="112" t="s">
        <v>2287</v>
      </c>
      <c r="E683" s="104" t="s">
        <v>1095</v>
      </c>
      <c r="F683" s="119" t="s">
        <v>2465</v>
      </c>
      <c r="G683" s="59" t="s">
        <v>2481</v>
      </c>
      <c r="H683" s="115" t="s">
        <v>2491</v>
      </c>
      <c r="I683" s="120">
        <v>657000</v>
      </c>
      <c r="J683" s="224"/>
      <c r="K683" s="11"/>
      <c r="L683" s="200">
        <v>42500</v>
      </c>
    </row>
    <row r="684" spans="1:24" ht="16.5" customHeight="1">
      <c r="A684" s="72">
        <v>106</v>
      </c>
      <c r="B684" s="72">
        <v>39</v>
      </c>
      <c r="C684" s="122" t="s">
        <v>2483</v>
      </c>
      <c r="D684" s="111" t="s">
        <v>2303</v>
      </c>
      <c r="E684" s="109" t="s">
        <v>487</v>
      </c>
      <c r="F684" s="29" t="s">
        <v>2497</v>
      </c>
      <c r="G684" s="59" t="s">
        <v>2417</v>
      </c>
      <c r="H684" s="115" t="s">
        <v>2492</v>
      </c>
      <c r="I684" s="120">
        <v>449000</v>
      </c>
      <c r="J684" s="227"/>
      <c r="K684" s="202"/>
      <c r="L684" s="200">
        <v>30000</v>
      </c>
      <c r="M684" s="121"/>
      <c r="N684" s="121"/>
      <c r="O684" s="121"/>
      <c r="P684" s="121"/>
      <c r="Q684" s="121"/>
      <c r="R684" s="121"/>
      <c r="S684" s="121"/>
      <c r="T684" s="121"/>
      <c r="U684" s="121"/>
      <c r="V684" s="121"/>
      <c r="W684" s="121"/>
      <c r="X684" s="121"/>
    </row>
    <row r="685" spans="1:24" ht="16.5" customHeight="1">
      <c r="A685" s="72">
        <v>106</v>
      </c>
      <c r="B685" s="72">
        <v>40</v>
      </c>
      <c r="C685" s="122" t="s">
        <v>2484</v>
      </c>
      <c r="D685" s="111" t="s">
        <v>2277</v>
      </c>
      <c r="E685" s="104" t="s">
        <v>1095</v>
      </c>
      <c r="F685" s="29" t="s">
        <v>2485</v>
      </c>
      <c r="G685" s="59" t="s">
        <v>2417</v>
      </c>
      <c r="H685" s="115" t="s">
        <v>2493</v>
      </c>
      <c r="I685" s="120">
        <v>555000</v>
      </c>
      <c r="J685" s="227"/>
      <c r="K685" s="202"/>
      <c r="L685" s="200">
        <v>43000</v>
      </c>
      <c r="M685" s="121"/>
      <c r="N685" s="121"/>
      <c r="O685" s="121"/>
      <c r="P685" s="121"/>
      <c r="Q685" s="121"/>
      <c r="R685" s="121"/>
      <c r="S685" s="121"/>
      <c r="T685" s="121"/>
      <c r="U685" s="121"/>
      <c r="V685" s="121"/>
      <c r="W685" s="121"/>
      <c r="X685" s="121"/>
    </row>
    <row r="686" spans="1:24" ht="16.5" customHeight="1">
      <c r="A686" s="72">
        <v>106</v>
      </c>
      <c r="B686" s="72">
        <v>41</v>
      </c>
      <c r="C686" s="122" t="s">
        <v>2298</v>
      </c>
      <c r="D686" s="111" t="s">
        <v>2299</v>
      </c>
      <c r="E686" s="109" t="s">
        <v>487</v>
      </c>
      <c r="F686" s="29" t="s">
        <v>2486</v>
      </c>
      <c r="G686" s="59" t="s">
        <v>2417</v>
      </c>
      <c r="H686" s="115" t="s">
        <v>2494</v>
      </c>
      <c r="I686" s="120">
        <v>719000</v>
      </c>
      <c r="J686" s="228"/>
      <c r="K686" s="202"/>
      <c r="L686" s="200">
        <v>61000</v>
      </c>
      <c r="M686" s="121"/>
      <c r="N686" s="121"/>
      <c r="O686" s="121"/>
      <c r="P686" s="121"/>
      <c r="Q686" s="121"/>
      <c r="R686" s="121"/>
      <c r="S686" s="121"/>
      <c r="T686" s="121"/>
      <c r="U686" s="121"/>
      <c r="V686" s="121"/>
      <c r="W686" s="121"/>
      <c r="X686" s="121"/>
    </row>
    <row r="687" spans="1:24" ht="16.5" customHeight="1">
      <c r="A687" s="72">
        <v>106</v>
      </c>
      <c r="B687" s="72">
        <v>42</v>
      </c>
      <c r="C687" s="115" t="s">
        <v>2307</v>
      </c>
      <c r="D687" s="112" t="s">
        <v>2286</v>
      </c>
      <c r="E687" s="109" t="s">
        <v>487</v>
      </c>
      <c r="F687" s="119" t="s">
        <v>2487</v>
      </c>
      <c r="G687" s="59" t="s">
        <v>2417</v>
      </c>
      <c r="H687" s="61" t="s">
        <v>2495</v>
      </c>
      <c r="I687" s="123">
        <v>726000</v>
      </c>
      <c r="J687" s="227"/>
      <c r="K687" s="202"/>
      <c r="L687" s="200">
        <v>61000</v>
      </c>
      <c r="M687" s="121"/>
      <c r="N687" s="121"/>
      <c r="O687" s="121"/>
      <c r="P687" s="121"/>
      <c r="Q687" s="121"/>
      <c r="R687" s="121"/>
      <c r="S687" s="121"/>
      <c r="T687" s="121"/>
      <c r="U687" s="121"/>
      <c r="V687" s="121"/>
      <c r="W687" s="121"/>
      <c r="X687" s="121"/>
    </row>
    <row r="688" spans="1:24" ht="16.5" customHeight="1">
      <c r="A688" s="72">
        <v>106</v>
      </c>
      <c r="B688" s="72">
        <v>43</v>
      </c>
      <c r="C688" s="115" t="s">
        <v>2302</v>
      </c>
      <c r="D688" s="112" t="s">
        <v>2303</v>
      </c>
      <c r="E688" s="109" t="s">
        <v>2488</v>
      </c>
      <c r="F688" s="119" t="s">
        <v>2781</v>
      </c>
      <c r="G688" s="59" t="s">
        <v>2489</v>
      </c>
      <c r="H688" s="61" t="s">
        <v>2496</v>
      </c>
      <c r="I688" s="123">
        <v>1074000</v>
      </c>
      <c r="J688" s="225" t="s">
        <v>2612</v>
      </c>
      <c r="K688" s="202"/>
      <c r="L688" s="200">
        <v>109000</v>
      </c>
      <c r="M688" s="121"/>
      <c r="N688" s="121"/>
      <c r="O688" s="121"/>
      <c r="P688" s="121"/>
      <c r="Q688" s="121"/>
      <c r="R688" s="121"/>
      <c r="S688" s="121"/>
      <c r="T688" s="121"/>
      <c r="U688" s="121"/>
      <c r="V688" s="121"/>
      <c r="W688" s="121"/>
      <c r="X688" s="121"/>
    </row>
    <row r="689" spans="1:24" ht="16.5" customHeight="1">
      <c r="A689" s="72">
        <v>106</v>
      </c>
      <c r="B689" s="72">
        <v>44</v>
      </c>
      <c r="C689" s="56" t="s">
        <v>2282</v>
      </c>
      <c r="D689" s="112" t="s">
        <v>2283</v>
      </c>
      <c r="E689" s="109" t="s">
        <v>487</v>
      </c>
      <c r="F689" s="119" t="s">
        <v>2783</v>
      </c>
      <c r="G689" s="59" t="s">
        <v>2490</v>
      </c>
      <c r="H689" s="115" t="s">
        <v>2520</v>
      </c>
      <c r="I689" s="120">
        <v>1000000</v>
      </c>
      <c r="J689" s="225" t="s">
        <v>2613</v>
      </c>
      <c r="K689" s="202"/>
      <c r="L689" s="200">
        <v>120000</v>
      </c>
      <c r="M689" s="121"/>
      <c r="N689" s="121"/>
      <c r="O689" s="121"/>
      <c r="P689" s="121"/>
      <c r="Q689" s="121"/>
      <c r="R689" s="121"/>
      <c r="S689" s="121"/>
      <c r="T689" s="121"/>
      <c r="U689" s="121"/>
      <c r="V689" s="121"/>
      <c r="W689" s="121"/>
      <c r="X689" s="121"/>
    </row>
    <row r="690" spans="1:24" ht="16.5" customHeight="1">
      <c r="A690" s="72">
        <v>106</v>
      </c>
      <c r="B690" s="72">
        <v>45</v>
      </c>
      <c r="C690" s="115" t="s">
        <v>2498</v>
      </c>
      <c r="D690" s="112" t="s">
        <v>2301</v>
      </c>
      <c r="E690" s="109" t="s">
        <v>487</v>
      </c>
      <c r="F690" s="119" t="s">
        <v>2503</v>
      </c>
      <c r="G690" s="59" t="s">
        <v>2417</v>
      </c>
      <c r="H690" s="115" t="s">
        <v>2521</v>
      </c>
      <c r="I690" s="120">
        <v>756000</v>
      </c>
      <c r="J690" s="227"/>
      <c r="K690" s="202"/>
      <c r="L690" s="200">
        <v>67600</v>
      </c>
      <c r="M690" s="121"/>
      <c r="N690" s="121"/>
      <c r="O690" s="121"/>
      <c r="P690" s="121"/>
      <c r="Q690" s="121"/>
      <c r="R690" s="121"/>
      <c r="S690" s="121"/>
      <c r="T690" s="121"/>
      <c r="U690" s="121"/>
      <c r="V690" s="121"/>
      <c r="W690" s="121"/>
      <c r="X690" s="121"/>
    </row>
    <row r="691" spans="1:24" ht="16.5" customHeight="1">
      <c r="A691" s="72">
        <v>106</v>
      </c>
      <c r="B691" s="72">
        <v>46</v>
      </c>
      <c r="C691" s="115" t="s">
        <v>2292</v>
      </c>
      <c r="D691" s="112" t="s">
        <v>2283</v>
      </c>
      <c r="E691" s="109" t="s">
        <v>487</v>
      </c>
      <c r="F691" s="119" t="s">
        <v>2504</v>
      </c>
      <c r="G691" s="59" t="s">
        <v>2417</v>
      </c>
      <c r="H691" s="115" t="s">
        <v>2522</v>
      </c>
      <c r="I691" s="120">
        <v>662000</v>
      </c>
      <c r="J691" s="227"/>
      <c r="K691" s="202"/>
      <c r="L691" s="200">
        <v>55000</v>
      </c>
      <c r="M691" s="121"/>
      <c r="N691" s="121"/>
      <c r="O691" s="121"/>
      <c r="P691" s="121"/>
      <c r="Q691" s="121"/>
      <c r="R691" s="121"/>
      <c r="S691" s="121"/>
      <c r="T691" s="121"/>
      <c r="U691" s="121"/>
      <c r="V691" s="121"/>
      <c r="W691" s="121"/>
      <c r="X691" s="121"/>
    </row>
    <row r="692" spans="1:24" ht="16.5" customHeight="1">
      <c r="A692" s="72">
        <v>106</v>
      </c>
      <c r="B692" s="72">
        <v>47</v>
      </c>
      <c r="C692" s="115" t="s">
        <v>1988</v>
      </c>
      <c r="D692" s="112" t="s">
        <v>2275</v>
      </c>
      <c r="E692" s="109" t="s">
        <v>487</v>
      </c>
      <c r="F692" s="119" t="s">
        <v>2505</v>
      </c>
      <c r="G692" s="59" t="s">
        <v>2417</v>
      </c>
      <c r="H692" s="115" t="s">
        <v>2523</v>
      </c>
      <c r="I692" s="120">
        <v>585000</v>
      </c>
      <c r="J692" s="57"/>
      <c r="K692" s="202"/>
      <c r="L692" s="200">
        <v>48000</v>
      </c>
      <c r="M692" s="121"/>
      <c r="N692" s="121"/>
      <c r="O692" s="121"/>
      <c r="P692" s="121"/>
      <c r="Q692" s="121"/>
      <c r="R692" s="121"/>
      <c r="S692" s="121"/>
      <c r="T692" s="121"/>
      <c r="U692" s="121"/>
      <c r="V692" s="121"/>
      <c r="W692" s="121"/>
      <c r="X692" s="121"/>
    </row>
    <row r="693" spans="1:24" ht="16.5" customHeight="1">
      <c r="A693" s="72">
        <v>106</v>
      </c>
      <c r="B693" s="72">
        <v>48</v>
      </c>
      <c r="C693" s="115" t="s">
        <v>2499</v>
      </c>
      <c r="D693" s="112" t="s">
        <v>2286</v>
      </c>
      <c r="E693" s="109" t="s">
        <v>2518</v>
      </c>
      <c r="F693" s="119" t="s">
        <v>2506</v>
      </c>
      <c r="G693" s="59" t="s">
        <v>2417</v>
      </c>
      <c r="H693" s="115" t="s">
        <v>2524</v>
      </c>
      <c r="I693" s="120">
        <v>523000</v>
      </c>
      <c r="J693" s="57"/>
      <c r="K693" s="202"/>
      <c r="L693" s="200">
        <v>37000</v>
      </c>
      <c r="M693" s="121"/>
      <c r="N693" s="121"/>
      <c r="O693" s="121"/>
      <c r="P693" s="121"/>
      <c r="Q693" s="121"/>
      <c r="R693" s="121"/>
      <c r="S693" s="121"/>
      <c r="T693" s="121"/>
      <c r="U693" s="121"/>
      <c r="V693" s="121"/>
      <c r="W693" s="121"/>
      <c r="X693" s="121"/>
    </row>
    <row r="694" spans="1:24" ht="16.5" customHeight="1">
      <c r="A694" s="72">
        <v>106</v>
      </c>
      <c r="B694" s="72">
        <v>49</v>
      </c>
      <c r="C694" s="115" t="s">
        <v>2294</v>
      </c>
      <c r="D694" s="112" t="s">
        <v>2275</v>
      </c>
      <c r="E694" s="109" t="s">
        <v>2518</v>
      </c>
      <c r="F694" s="124" t="s">
        <v>2507</v>
      </c>
      <c r="G694" s="59" t="s">
        <v>2417</v>
      </c>
      <c r="H694" s="115" t="s">
        <v>2525</v>
      </c>
      <c r="I694" s="120">
        <v>539000</v>
      </c>
      <c r="J694" s="57"/>
      <c r="K694" s="202"/>
      <c r="L694" s="200">
        <v>42000</v>
      </c>
      <c r="M694" s="121"/>
      <c r="N694" s="121"/>
      <c r="O694" s="121"/>
      <c r="P694" s="121"/>
      <c r="Q694" s="121"/>
      <c r="R694" s="121"/>
      <c r="S694" s="121"/>
      <c r="T694" s="121"/>
      <c r="U694" s="121"/>
      <c r="V694" s="121"/>
      <c r="W694" s="121"/>
      <c r="X694" s="121"/>
    </row>
    <row r="695" spans="1:24" ht="16.5" customHeight="1">
      <c r="A695" s="72">
        <v>106</v>
      </c>
      <c r="B695" s="72">
        <v>50</v>
      </c>
      <c r="C695" s="115" t="s">
        <v>2566</v>
      </c>
      <c r="D695" s="112" t="s">
        <v>1659</v>
      </c>
      <c r="E695" s="104" t="s">
        <v>2567</v>
      </c>
      <c r="F695" s="119" t="s">
        <v>2508</v>
      </c>
      <c r="G695" s="59" t="s">
        <v>2417</v>
      </c>
      <c r="H695" s="115" t="s">
        <v>2526</v>
      </c>
      <c r="I695" s="120">
        <v>435000</v>
      </c>
      <c r="J695" s="57" t="s">
        <v>2568</v>
      </c>
      <c r="K695" s="202"/>
      <c r="L695" s="200">
        <v>31000</v>
      </c>
      <c r="M695" s="121"/>
      <c r="N695" s="121"/>
      <c r="O695" s="121"/>
      <c r="P695" s="121"/>
      <c r="Q695" s="121"/>
      <c r="R695" s="121"/>
      <c r="S695" s="121"/>
      <c r="T695" s="121"/>
      <c r="U695" s="121"/>
      <c r="V695" s="121"/>
      <c r="W695" s="121"/>
      <c r="X695" s="121"/>
    </row>
    <row r="696" spans="1:24" ht="16.5" customHeight="1">
      <c r="A696" s="72">
        <v>106</v>
      </c>
      <c r="B696" s="72">
        <v>51</v>
      </c>
      <c r="C696" s="115" t="s">
        <v>2500</v>
      </c>
      <c r="D696" s="112" t="s">
        <v>2286</v>
      </c>
      <c r="E696" s="109" t="s">
        <v>487</v>
      </c>
      <c r="F696" s="119" t="s">
        <v>2509</v>
      </c>
      <c r="G696" s="59" t="s">
        <v>2417</v>
      </c>
      <c r="H696" s="115" t="s">
        <v>2527</v>
      </c>
      <c r="I696" s="120">
        <v>663000</v>
      </c>
      <c r="J696" s="57"/>
      <c r="K696" s="202"/>
      <c r="L696" s="200">
        <v>58000</v>
      </c>
      <c r="M696" s="121"/>
      <c r="N696" s="121"/>
      <c r="O696" s="121"/>
      <c r="P696" s="121"/>
      <c r="Q696" s="121"/>
      <c r="R696" s="121"/>
      <c r="S696" s="121"/>
      <c r="T696" s="121"/>
      <c r="U696" s="121"/>
      <c r="V696" s="121"/>
      <c r="W696" s="121"/>
      <c r="X696" s="121"/>
    </row>
    <row r="697" spans="1:24" ht="16.5" customHeight="1">
      <c r="A697" s="72">
        <v>106</v>
      </c>
      <c r="B697" s="72">
        <v>52</v>
      </c>
      <c r="C697" s="115" t="s">
        <v>2274</v>
      </c>
      <c r="D697" s="109" t="s">
        <v>1685</v>
      </c>
      <c r="E697" s="109" t="s">
        <v>2518</v>
      </c>
      <c r="F697" s="124" t="s">
        <v>2510</v>
      </c>
      <c r="G697" s="59" t="s">
        <v>2417</v>
      </c>
      <c r="H697" s="56" t="s">
        <v>2528</v>
      </c>
      <c r="I697" s="123">
        <v>638000</v>
      </c>
      <c r="J697" s="61"/>
      <c r="K697" s="202"/>
      <c r="L697" s="200">
        <v>55000</v>
      </c>
      <c r="M697" s="121"/>
      <c r="N697" s="121"/>
      <c r="O697" s="121"/>
      <c r="P697" s="121"/>
      <c r="Q697" s="121"/>
      <c r="R697" s="121"/>
      <c r="S697" s="121"/>
      <c r="T697" s="121"/>
      <c r="U697" s="121"/>
      <c r="V697" s="121"/>
      <c r="W697" s="121"/>
      <c r="X697" s="121"/>
    </row>
    <row r="698" spans="1:24" ht="16.5" customHeight="1">
      <c r="A698" s="72">
        <v>106</v>
      </c>
      <c r="B698" s="72">
        <v>53</v>
      </c>
      <c r="C698" s="115" t="s">
        <v>2501</v>
      </c>
      <c r="D698" s="109" t="s">
        <v>2283</v>
      </c>
      <c r="E698" s="109" t="s">
        <v>487</v>
      </c>
      <c r="F698" s="124" t="s">
        <v>2511</v>
      </c>
      <c r="G698" s="59" t="s">
        <v>2417</v>
      </c>
      <c r="H698" s="56" t="s">
        <v>2529</v>
      </c>
      <c r="I698" s="123">
        <v>538000</v>
      </c>
      <c r="J698" s="61"/>
      <c r="K698" s="202"/>
      <c r="L698" s="200">
        <v>43000</v>
      </c>
      <c r="M698" s="121"/>
      <c r="N698" s="121"/>
      <c r="O698" s="121"/>
      <c r="P698" s="121"/>
      <c r="Q698" s="121"/>
      <c r="R698" s="121"/>
      <c r="S698" s="121"/>
      <c r="T698" s="121"/>
      <c r="U698" s="121"/>
      <c r="V698" s="121"/>
      <c r="W698" s="121"/>
      <c r="X698" s="121"/>
    </row>
    <row r="699" spans="1:24" ht="16.5" customHeight="1">
      <c r="A699" s="72">
        <v>106</v>
      </c>
      <c r="B699" s="72">
        <v>54</v>
      </c>
      <c r="C699" s="115" t="s">
        <v>2502</v>
      </c>
      <c r="D699" s="109" t="s">
        <v>2283</v>
      </c>
      <c r="E699" s="104" t="s">
        <v>1095</v>
      </c>
      <c r="F699" s="116" t="s">
        <v>2512</v>
      </c>
      <c r="G699" s="59" t="s">
        <v>2417</v>
      </c>
      <c r="H699" s="56" t="s">
        <v>2530</v>
      </c>
      <c r="I699" s="123">
        <v>536000</v>
      </c>
      <c r="J699" s="61"/>
      <c r="K699" s="202"/>
      <c r="L699" s="200">
        <v>40000</v>
      </c>
      <c r="M699" s="121"/>
      <c r="N699" s="121"/>
      <c r="O699" s="121"/>
      <c r="P699" s="121"/>
      <c r="Q699" s="121"/>
      <c r="R699" s="121"/>
      <c r="S699" s="121"/>
      <c r="T699" s="121"/>
      <c r="U699" s="121"/>
      <c r="V699" s="121"/>
      <c r="W699" s="121"/>
      <c r="X699" s="121"/>
    </row>
    <row r="700" spans="1:24" ht="16.5" customHeight="1">
      <c r="A700" s="72">
        <v>106</v>
      </c>
      <c r="B700" s="72">
        <v>55</v>
      </c>
      <c r="C700" s="122" t="s">
        <v>2513</v>
      </c>
      <c r="D700" s="104" t="s">
        <v>2514</v>
      </c>
      <c r="E700" s="104" t="s">
        <v>2519</v>
      </c>
      <c r="F700" s="68" t="s">
        <v>2515</v>
      </c>
      <c r="G700" s="59" t="s">
        <v>2417</v>
      </c>
      <c r="H700" s="67" t="s">
        <v>2531</v>
      </c>
      <c r="I700" s="123">
        <v>539000</v>
      </c>
      <c r="J700" s="61"/>
      <c r="K700" s="202"/>
      <c r="L700" s="200">
        <v>42000</v>
      </c>
      <c r="M700" s="121"/>
      <c r="N700" s="121"/>
      <c r="O700" s="121"/>
      <c r="P700" s="121"/>
      <c r="Q700" s="121"/>
      <c r="R700" s="121"/>
      <c r="S700" s="121"/>
      <c r="T700" s="121"/>
      <c r="U700" s="121"/>
      <c r="V700" s="121"/>
      <c r="W700" s="121"/>
      <c r="X700" s="121"/>
    </row>
    <row r="701" spans="1:24" ht="16.5" customHeight="1">
      <c r="A701" s="72">
        <v>106</v>
      </c>
      <c r="B701" s="72">
        <v>56</v>
      </c>
      <c r="C701" s="122" t="s">
        <v>2290</v>
      </c>
      <c r="D701" s="104" t="s">
        <v>2470</v>
      </c>
      <c r="E701" s="104" t="s">
        <v>2519</v>
      </c>
      <c r="F701" s="68" t="s">
        <v>2516</v>
      </c>
      <c r="G701" s="59" t="s">
        <v>2417</v>
      </c>
      <c r="H701" s="67" t="s">
        <v>2532</v>
      </c>
      <c r="I701" s="123">
        <v>565000</v>
      </c>
      <c r="J701" s="61"/>
      <c r="K701" s="202"/>
      <c r="L701" s="200">
        <v>43000</v>
      </c>
      <c r="M701" s="121"/>
      <c r="N701" s="121"/>
      <c r="O701" s="121"/>
      <c r="P701" s="121"/>
      <c r="Q701" s="121"/>
      <c r="R701" s="121"/>
      <c r="S701" s="121"/>
      <c r="T701" s="121"/>
      <c r="U701" s="121"/>
      <c r="V701" s="121"/>
      <c r="W701" s="121"/>
      <c r="X701" s="121"/>
    </row>
    <row r="702" spans="1:24" ht="16.5" customHeight="1">
      <c r="A702" s="72">
        <v>106</v>
      </c>
      <c r="B702" s="72">
        <v>57</v>
      </c>
      <c r="C702" s="168" t="s">
        <v>2300</v>
      </c>
      <c r="D702" s="104" t="s">
        <v>2301</v>
      </c>
      <c r="E702" s="104" t="s">
        <v>1095</v>
      </c>
      <c r="F702" s="68" t="s">
        <v>2517</v>
      </c>
      <c r="G702" s="59" t="s">
        <v>2421</v>
      </c>
      <c r="H702" s="67" t="s">
        <v>2534</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c r="A703" s="72">
        <v>106</v>
      </c>
      <c r="B703" s="72">
        <v>58</v>
      </c>
      <c r="C703" s="144" t="s">
        <v>2533</v>
      </c>
      <c r="D703" s="104" t="s">
        <v>2469</v>
      </c>
      <c r="E703" s="104" t="s">
        <v>1095</v>
      </c>
      <c r="F703" s="58" t="s">
        <v>2536</v>
      </c>
      <c r="G703" s="61" t="s">
        <v>2535</v>
      </c>
      <c r="H703" s="67" t="s">
        <v>2541</v>
      </c>
      <c r="I703" s="145">
        <v>575000</v>
      </c>
      <c r="J703" s="127" t="s">
        <v>2537</v>
      </c>
      <c r="K703" s="202"/>
      <c r="L703" s="200">
        <v>22000</v>
      </c>
      <c r="M703" s="121"/>
      <c r="N703" s="121"/>
      <c r="O703" s="121"/>
      <c r="P703" s="121"/>
      <c r="Q703" s="121"/>
      <c r="R703" s="121"/>
      <c r="S703" s="121"/>
      <c r="T703" s="121"/>
      <c r="U703" s="121"/>
      <c r="V703" s="121"/>
      <c r="W703" s="121"/>
      <c r="X703" s="121"/>
    </row>
    <row r="704" spans="1:24" ht="16.5" customHeight="1">
      <c r="A704" s="72">
        <v>106</v>
      </c>
      <c r="B704" s="72">
        <v>59</v>
      </c>
      <c r="C704" s="72" t="s">
        <v>2538</v>
      </c>
      <c r="D704" s="112" t="s">
        <v>2286</v>
      </c>
      <c r="E704" s="104" t="s">
        <v>1095</v>
      </c>
      <c r="F704" s="126" t="s">
        <v>2786</v>
      </c>
      <c r="G704" s="127" t="s">
        <v>2539</v>
      </c>
      <c r="H704" s="139" t="s">
        <v>2540</v>
      </c>
      <c r="I704" s="128">
        <v>574000</v>
      </c>
      <c r="J704" s="225" t="s">
        <v>2614</v>
      </c>
      <c r="K704" s="11"/>
      <c r="L704" s="200">
        <v>46000</v>
      </c>
    </row>
    <row r="705" spans="1:256" ht="16.5" customHeight="1">
      <c r="A705" s="72">
        <v>106</v>
      </c>
      <c r="B705" s="72">
        <v>60</v>
      </c>
      <c r="C705" s="72" t="s">
        <v>1599</v>
      </c>
      <c r="D705" s="27" t="s">
        <v>1600</v>
      </c>
      <c r="E705" s="51" t="s">
        <v>1587</v>
      </c>
      <c r="F705" s="27" t="s">
        <v>2559</v>
      </c>
      <c r="G705" s="81" t="s">
        <v>2542</v>
      </c>
      <c r="H705" s="80" t="s">
        <v>2114</v>
      </c>
      <c r="I705" s="134">
        <v>593000</v>
      </c>
      <c r="J705" s="139"/>
      <c r="K705" s="11"/>
      <c r="L705" s="200">
        <v>46000</v>
      </c>
    </row>
    <row r="706" spans="1:256" ht="16.5" customHeight="1">
      <c r="A706" s="72">
        <v>106</v>
      </c>
      <c r="B706" s="72">
        <v>61</v>
      </c>
      <c r="C706" s="72" t="s">
        <v>2543</v>
      </c>
      <c r="D706" s="27" t="s">
        <v>2544</v>
      </c>
      <c r="E706" s="51" t="s">
        <v>2545</v>
      </c>
      <c r="F706" s="27" t="s">
        <v>2557</v>
      </c>
      <c r="G706" s="81" t="s">
        <v>2542</v>
      </c>
      <c r="H706" s="80" t="s">
        <v>2145</v>
      </c>
      <c r="I706" s="134">
        <v>726000</v>
      </c>
      <c r="J706" s="139"/>
      <c r="K706" s="11"/>
      <c r="L706" s="200">
        <v>61000</v>
      </c>
    </row>
    <row r="707" spans="1:256" ht="16.5" customHeight="1">
      <c r="A707" s="72">
        <v>106</v>
      </c>
      <c r="B707" s="72">
        <v>62</v>
      </c>
      <c r="C707" s="72" t="s">
        <v>2172</v>
      </c>
      <c r="D707" s="27" t="s">
        <v>1596</v>
      </c>
      <c r="E707" s="51" t="s">
        <v>1597</v>
      </c>
      <c r="F707" s="27" t="s">
        <v>2558</v>
      </c>
      <c r="G707" s="81" t="s">
        <v>2116</v>
      </c>
      <c r="H707" s="80" t="s">
        <v>2546</v>
      </c>
      <c r="I707" s="134">
        <v>442000</v>
      </c>
      <c r="J707" s="139"/>
      <c r="K707" s="11"/>
      <c r="L707" s="200">
        <v>25000</v>
      </c>
    </row>
    <row r="708" spans="1:256" ht="16.5" customHeight="1">
      <c r="A708" s="72">
        <v>106</v>
      </c>
      <c r="B708" s="72">
        <v>63</v>
      </c>
      <c r="C708" s="72" t="s">
        <v>2547</v>
      </c>
      <c r="D708" s="27" t="s">
        <v>2548</v>
      </c>
      <c r="E708" s="51" t="s">
        <v>1095</v>
      </c>
      <c r="F708" s="27" t="s">
        <v>2600</v>
      </c>
      <c r="G708" s="81" t="s">
        <v>2542</v>
      </c>
      <c r="H708" s="80" t="s">
        <v>2171</v>
      </c>
      <c r="I708" s="134">
        <v>405000</v>
      </c>
      <c r="J708" s="139"/>
      <c r="K708" s="11"/>
      <c r="L708" s="200">
        <v>32000</v>
      </c>
    </row>
    <row r="709" spans="1:256" ht="16.5" customHeight="1">
      <c r="A709" s="72">
        <v>106</v>
      </c>
      <c r="B709" s="72">
        <v>64</v>
      </c>
      <c r="C709" s="72" t="s">
        <v>2025</v>
      </c>
      <c r="D709" s="27" t="s">
        <v>1682</v>
      </c>
      <c r="E709" s="51" t="s">
        <v>1587</v>
      </c>
      <c r="F709" s="27" t="s">
        <v>2560</v>
      </c>
      <c r="G709" s="81" t="s">
        <v>2787</v>
      </c>
      <c r="H709" s="80" t="s">
        <v>2549</v>
      </c>
      <c r="I709" s="134">
        <v>541000</v>
      </c>
      <c r="J709" s="72"/>
      <c r="K709" s="11"/>
      <c r="L709" s="200">
        <v>38000</v>
      </c>
    </row>
    <row r="710" spans="1:256" ht="16.5" customHeight="1">
      <c r="A710" s="72">
        <v>106</v>
      </c>
      <c r="B710" s="72">
        <v>65</v>
      </c>
      <c r="C710" s="72" t="s">
        <v>2550</v>
      </c>
      <c r="D710" s="27" t="s">
        <v>1682</v>
      </c>
      <c r="E710" s="51" t="s">
        <v>1587</v>
      </c>
      <c r="F710" s="27" t="s">
        <v>2561</v>
      </c>
      <c r="G710" s="81" t="s">
        <v>2787</v>
      </c>
      <c r="H710" s="80" t="s">
        <v>2195</v>
      </c>
      <c r="I710" s="134">
        <v>710000</v>
      </c>
      <c r="J710" s="72"/>
      <c r="K710" s="11"/>
      <c r="L710" s="200">
        <v>60100</v>
      </c>
    </row>
    <row r="711" spans="1:256" ht="16.5" customHeight="1">
      <c r="A711" s="72">
        <v>106</v>
      </c>
      <c r="B711" s="72">
        <v>66</v>
      </c>
      <c r="C711" s="72" t="s">
        <v>2551</v>
      </c>
      <c r="D711" s="27" t="s">
        <v>2544</v>
      </c>
      <c r="E711" s="51" t="s">
        <v>1587</v>
      </c>
      <c r="F711" s="27" t="s">
        <v>2562</v>
      </c>
      <c r="G711" s="81" t="s">
        <v>2116</v>
      </c>
      <c r="H711" s="80" t="s">
        <v>2236</v>
      </c>
      <c r="I711" s="134">
        <v>755000</v>
      </c>
      <c r="J711" s="72"/>
      <c r="K711" s="11"/>
      <c r="L711" s="200">
        <v>67000</v>
      </c>
    </row>
    <row r="712" spans="1:256" ht="16.5" customHeight="1">
      <c r="A712" s="72">
        <v>106</v>
      </c>
      <c r="B712" s="72">
        <v>67</v>
      </c>
      <c r="C712" s="72" t="s">
        <v>1635</v>
      </c>
      <c r="D712" s="27" t="s">
        <v>2552</v>
      </c>
      <c r="E712" s="51" t="s">
        <v>1587</v>
      </c>
      <c r="F712" s="27" t="s">
        <v>2563</v>
      </c>
      <c r="G712" s="81" t="s">
        <v>2116</v>
      </c>
      <c r="H712" s="80" t="s">
        <v>2242</v>
      </c>
      <c r="I712" s="134">
        <v>1005000</v>
      </c>
      <c r="J712" s="72"/>
      <c r="K712" s="11"/>
      <c r="L712" s="200">
        <v>97000</v>
      </c>
    </row>
    <row r="713" spans="1:256" ht="16.5" customHeight="1">
      <c r="A713" s="72">
        <v>106</v>
      </c>
      <c r="B713" s="72">
        <v>68</v>
      </c>
      <c r="C713" s="72" t="s">
        <v>1658</v>
      </c>
      <c r="D713" s="27" t="s">
        <v>1659</v>
      </c>
      <c r="E713" s="49" t="s">
        <v>1597</v>
      </c>
      <c r="F713" s="27" t="s">
        <v>2564</v>
      </c>
      <c r="G713" s="81" t="s">
        <v>2086</v>
      </c>
      <c r="H713" s="80" t="s">
        <v>2553</v>
      </c>
      <c r="I713" s="134">
        <v>1155000</v>
      </c>
      <c r="J713" s="72"/>
      <c r="K713" s="11"/>
      <c r="L713" s="200">
        <v>120000</v>
      </c>
    </row>
    <row r="714" spans="1:256" ht="16.5" customHeight="1">
      <c r="A714" s="72">
        <v>106</v>
      </c>
      <c r="B714" s="72">
        <v>69</v>
      </c>
      <c r="C714" s="80" t="s">
        <v>2554</v>
      </c>
      <c r="D714" s="49" t="s">
        <v>2555</v>
      </c>
      <c r="E714" s="49" t="s">
        <v>1095</v>
      </c>
      <c r="F714" s="202" t="s">
        <v>2565</v>
      </c>
      <c r="G714" s="81" t="s">
        <v>2086</v>
      </c>
      <c r="H714" s="80" t="s">
        <v>2556</v>
      </c>
      <c r="I714" s="134">
        <v>613000</v>
      </c>
      <c r="J714" s="72"/>
      <c r="K714" s="11"/>
      <c r="L714" s="200">
        <v>58900</v>
      </c>
    </row>
    <row r="715" spans="1:256" ht="16.5" customHeight="1">
      <c r="A715" s="72">
        <v>106</v>
      </c>
      <c r="B715" s="72">
        <v>70</v>
      </c>
      <c r="C715" s="80" t="s">
        <v>2578</v>
      </c>
      <c r="D715" s="49" t="s">
        <v>2579</v>
      </c>
      <c r="E715" s="49" t="s">
        <v>1095</v>
      </c>
      <c r="F715" s="49" t="s">
        <v>2581</v>
      </c>
      <c r="G715" s="80" t="s">
        <v>2580</v>
      </c>
      <c r="H715" s="80" t="s">
        <v>2582</v>
      </c>
      <c r="I715" s="140">
        <v>529000</v>
      </c>
      <c r="J715" s="72"/>
      <c r="K715" s="11"/>
      <c r="L715" s="200">
        <v>47000</v>
      </c>
    </row>
    <row r="716" spans="1:256" ht="16.5" customHeight="1">
      <c r="A716" s="72">
        <v>106</v>
      </c>
      <c r="B716" s="72">
        <v>71</v>
      </c>
      <c r="C716" s="122" t="s">
        <v>2583</v>
      </c>
      <c r="D716" s="29" t="s">
        <v>1342</v>
      </c>
      <c r="E716" s="49" t="s">
        <v>1095</v>
      </c>
      <c r="F716" s="29" t="s">
        <v>2587</v>
      </c>
      <c r="G716" s="24" t="s">
        <v>2595</v>
      </c>
      <c r="H716" s="122" t="s">
        <v>2591</v>
      </c>
      <c r="I716" s="142">
        <v>1281000</v>
      </c>
      <c r="J716" s="72"/>
      <c r="K716" s="11"/>
      <c r="L716" s="200">
        <v>126500</v>
      </c>
    </row>
    <row r="717" spans="1:256" ht="16.5" customHeight="1">
      <c r="A717" s="72">
        <v>106</v>
      </c>
      <c r="B717" s="72">
        <v>72</v>
      </c>
      <c r="C717" s="122" t="s">
        <v>2279</v>
      </c>
      <c r="D717" s="29" t="s">
        <v>2585</v>
      </c>
      <c r="E717" s="49" t="s">
        <v>1597</v>
      </c>
      <c r="F717" s="29" t="s">
        <v>2588</v>
      </c>
      <c r="G717" s="24" t="s">
        <v>2595</v>
      </c>
      <c r="H717" s="122" t="s">
        <v>2592</v>
      </c>
      <c r="I717" s="142">
        <v>1311000</v>
      </c>
      <c r="J717" s="72"/>
      <c r="K717" s="11"/>
      <c r="L717" s="200">
        <v>136100</v>
      </c>
    </row>
    <row r="718" spans="1:256" ht="16.5" customHeight="1">
      <c r="A718" s="72">
        <v>106</v>
      </c>
      <c r="B718" s="72">
        <v>73</v>
      </c>
      <c r="C718" s="122" t="s">
        <v>2584</v>
      </c>
      <c r="D718" s="29" t="s">
        <v>2586</v>
      </c>
      <c r="E718" s="49" t="s">
        <v>1597</v>
      </c>
      <c r="F718" s="29" t="s">
        <v>2589</v>
      </c>
      <c r="G718" s="24" t="s">
        <v>2595</v>
      </c>
      <c r="H718" s="122" t="s">
        <v>2593</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c r="A719" s="72">
        <v>106</v>
      </c>
      <c r="B719" s="72">
        <v>74</v>
      </c>
      <c r="C719" s="122" t="s">
        <v>2311</v>
      </c>
      <c r="D719" s="29" t="s">
        <v>2275</v>
      </c>
      <c r="E719" s="51" t="s">
        <v>1587</v>
      </c>
      <c r="F719" s="29" t="s">
        <v>2590</v>
      </c>
      <c r="G719" s="24" t="s">
        <v>2595</v>
      </c>
      <c r="H719" s="122" t="s">
        <v>2594</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c r="A720" s="72">
        <v>106</v>
      </c>
      <c r="B720" s="72">
        <v>75</v>
      </c>
      <c r="C720" s="122" t="s">
        <v>2597</v>
      </c>
      <c r="D720" s="29" t="s">
        <v>2275</v>
      </c>
      <c r="E720" s="49" t="s">
        <v>1095</v>
      </c>
      <c r="F720" s="29" t="s">
        <v>2601</v>
      </c>
      <c r="G720" s="24" t="s">
        <v>2598</v>
      </c>
      <c r="H720" s="122" t="s">
        <v>2599</v>
      </c>
      <c r="I720" s="142">
        <v>767000</v>
      </c>
      <c r="J720" s="72" t="s">
        <v>2615</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c r="A721" s="72">
        <v>106</v>
      </c>
      <c r="B721" s="72">
        <v>76</v>
      </c>
      <c r="C721" s="122" t="s">
        <v>2603</v>
      </c>
      <c r="D721" s="49" t="s">
        <v>1651</v>
      </c>
      <c r="E721" s="49" t="s">
        <v>1597</v>
      </c>
      <c r="F721" s="29" t="s">
        <v>2604</v>
      </c>
      <c r="G721" s="24" t="s">
        <v>2605</v>
      </c>
      <c r="H721" s="80" t="s">
        <v>2606</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c r="A722" s="72">
        <v>106</v>
      </c>
      <c r="B722" s="72">
        <v>77</v>
      </c>
      <c r="C722" s="115" t="s">
        <v>2810</v>
      </c>
      <c r="D722" s="29" t="s">
        <v>2275</v>
      </c>
      <c r="E722" s="49" t="s">
        <v>1597</v>
      </c>
      <c r="F722" s="119" t="s">
        <v>2811</v>
      </c>
      <c r="G722" s="59" t="s">
        <v>2812</v>
      </c>
      <c r="H722" s="115" t="s">
        <v>2813</v>
      </c>
      <c r="I722" s="114">
        <v>535000</v>
      </c>
      <c r="J722" s="72" t="s">
        <v>2814</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c r="A724" s="147">
        <v>107</v>
      </c>
      <c r="B724" s="147" t="s">
        <v>2616</v>
      </c>
      <c r="C724" s="147" t="s">
        <v>2617</v>
      </c>
      <c r="D724" s="148" t="s">
        <v>2275</v>
      </c>
      <c r="E724" s="149" t="s">
        <v>1597</v>
      </c>
      <c r="F724" s="135" t="s">
        <v>2626</v>
      </c>
      <c r="G724" s="136" t="s">
        <v>3433</v>
      </c>
      <c r="H724" s="137" t="s">
        <v>2619</v>
      </c>
      <c r="I724" s="150">
        <v>516277</v>
      </c>
      <c r="J724" s="147" t="s">
        <v>2861</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c r="A725" s="147">
        <v>107</v>
      </c>
      <c r="B725" s="147" t="s">
        <v>1802</v>
      </c>
      <c r="C725" s="147" t="s">
        <v>2624</v>
      </c>
      <c r="D725" s="148" t="s">
        <v>2275</v>
      </c>
      <c r="E725" s="149" t="s">
        <v>2625</v>
      </c>
      <c r="F725" s="135" t="s">
        <v>2627</v>
      </c>
      <c r="G725" s="136" t="s">
        <v>2618</v>
      </c>
      <c r="H725" s="137" t="s">
        <v>2628</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c r="A726" s="147">
        <v>107</v>
      </c>
      <c r="B726" s="147" t="s">
        <v>1802</v>
      </c>
      <c r="C726" s="147" t="s">
        <v>2819</v>
      </c>
      <c r="D726" s="148" t="s">
        <v>2820</v>
      </c>
      <c r="E726" s="149" t="s">
        <v>1597</v>
      </c>
      <c r="F726" s="135" t="s">
        <v>2821</v>
      </c>
      <c r="G726" s="136" t="s">
        <v>2822</v>
      </c>
      <c r="H726" s="137" t="s">
        <v>2823</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c r="A727" s="72">
        <v>107</v>
      </c>
      <c r="B727" s="72">
        <v>1</v>
      </c>
      <c r="C727" s="122" t="s">
        <v>2597</v>
      </c>
      <c r="D727" s="29" t="s">
        <v>2275</v>
      </c>
      <c r="E727" s="49" t="s">
        <v>1095</v>
      </c>
      <c r="F727" s="29" t="s">
        <v>2602</v>
      </c>
      <c r="G727" s="24" t="s">
        <v>2791</v>
      </c>
      <c r="H727" s="122" t="s">
        <v>2599</v>
      </c>
      <c r="I727" s="159">
        <v>722000</v>
      </c>
      <c r="J727" s="72"/>
      <c r="K727" s="11"/>
      <c r="L727" s="200">
        <v>68000</v>
      </c>
    </row>
    <row r="728" spans="1:256" ht="16.5" customHeight="1">
      <c r="A728" s="72">
        <v>107</v>
      </c>
      <c r="B728" s="72">
        <v>2</v>
      </c>
      <c r="C728" s="175" t="s">
        <v>1602</v>
      </c>
      <c r="D728" s="104" t="s">
        <v>1603</v>
      </c>
      <c r="E728" s="104" t="s">
        <v>485</v>
      </c>
      <c r="F728" s="104" t="s">
        <v>2773</v>
      </c>
      <c r="G728" s="67" t="s">
        <v>2772</v>
      </c>
      <c r="H728" s="67" t="s">
        <v>2405</v>
      </c>
      <c r="I728" s="114">
        <v>595000</v>
      </c>
      <c r="J728" s="72"/>
      <c r="K728" s="11"/>
      <c r="L728" s="200">
        <v>46900</v>
      </c>
    </row>
    <row r="729" spans="1:256" s="211" customFormat="1" ht="16.5" customHeight="1">
      <c r="A729" s="72">
        <v>107</v>
      </c>
      <c r="B729" s="72">
        <v>3</v>
      </c>
      <c r="C729" s="72" t="s">
        <v>2620</v>
      </c>
      <c r="D729" s="27" t="s">
        <v>1596</v>
      </c>
      <c r="E729" s="51" t="s">
        <v>1095</v>
      </c>
      <c r="F729" s="27" t="s">
        <v>2621</v>
      </c>
      <c r="G729" s="24" t="s">
        <v>3434</v>
      </c>
      <c r="H729" s="61" t="s">
        <v>2623</v>
      </c>
      <c r="I729" s="142">
        <v>482000</v>
      </c>
      <c r="J729" s="72"/>
      <c r="K729" s="28"/>
      <c r="L729" s="200">
        <v>39000</v>
      </c>
    </row>
    <row r="730" spans="1:256" ht="16.5" customHeight="1">
      <c r="A730" s="72">
        <v>107</v>
      </c>
      <c r="B730" s="72">
        <v>4</v>
      </c>
      <c r="C730" s="72" t="s">
        <v>2630</v>
      </c>
      <c r="D730" s="51" t="s">
        <v>2631</v>
      </c>
      <c r="E730" s="51" t="s">
        <v>1597</v>
      </c>
      <c r="F730" s="27" t="s">
        <v>2632</v>
      </c>
      <c r="G730" s="24" t="s">
        <v>2639</v>
      </c>
      <c r="H730" s="72" t="s">
        <v>2633</v>
      </c>
      <c r="I730" s="142">
        <v>359000</v>
      </c>
      <c r="J730" s="155"/>
      <c r="K730" s="11"/>
      <c r="L730" s="200">
        <v>23300</v>
      </c>
    </row>
    <row r="731" spans="1:256" ht="16.5" customHeight="1">
      <c r="A731" s="72">
        <v>107</v>
      </c>
      <c r="B731" s="72">
        <v>5</v>
      </c>
      <c r="C731" s="72" t="s">
        <v>2634</v>
      </c>
      <c r="D731" s="51" t="s">
        <v>2652</v>
      </c>
      <c r="E731" s="51" t="s">
        <v>2638</v>
      </c>
      <c r="F731" s="27" t="s">
        <v>2642</v>
      </c>
      <c r="G731" s="24" t="s">
        <v>2640</v>
      </c>
      <c r="H731" s="72" t="s">
        <v>2641</v>
      </c>
      <c r="I731" s="142">
        <v>520000</v>
      </c>
      <c r="J731" s="72"/>
      <c r="K731" s="11"/>
      <c r="L731" s="200">
        <v>36000</v>
      </c>
    </row>
    <row r="732" spans="1:256" ht="16.5" customHeight="1">
      <c r="A732" s="72">
        <v>107</v>
      </c>
      <c r="B732" s="72">
        <v>6</v>
      </c>
      <c r="C732" s="72" t="s">
        <v>2635</v>
      </c>
      <c r="D732" s="51" t="s">
        <v>2653</v>
      </c>
      <c r="E732" s="51" t="s">
        <v>2638</v>
      </c>
      <c r="F732" s="27" t="s">
        <v>2644</v>
      </c>
      <c r="G732" s="24" t="s">
        <v>2643</v>
      </c>
      <c r="H732" s="72" t="s">
        <v>2645</v>
      </c>
      <c r="I732" s="142">
        <v>545000</v>
      </c>
      <c r="J732" s="72"/>
      <c r="K732" s="11"/>
      <c r="L732" s="200">
        <v>38000</v>
      </c>
    </row>
    <row r="733" spans="1:256" ht="16.5" customHeight="1">
      <c r="A733" s="72">
        <v>107</v>
      </c>
      <c r="B733" s="72">
        <v>7</v>
      </c>
      <c r="C733" s="72" t="s">
        <v>2636</v>
      </c>
      <c r="D733" s="51" t="s">
        <v>2646</v>
      </c>
      <c r="E733" s="51" t="s">
        <v>2647</v>
      </c>
      <c r="F733" s="27" t="s">
        <v>2648</v>
      </c>
      <c r="G733" s="24" t="s">
        <v>2649</v>
      </c>
      <c r="H733" s="72" t="s">
        <v>2650</v>
      </c>
      <c r="I733" s="142">
        <v>750000</v>
      </c>
      <c r="J733" s="72"/>
      <c r="K733" s="11"/>
      <c r="L733" s="200">
        <v>58900</v>
      </c>
    </row>
    <row r="734" spans="1:256" ht="16.5" customHeight="1">
      <c r="A734" s="72">
        <v>107</v>
      </c>
      <c r="B734" s="72">
        <v>8</v>
      </c>
      <c r="C734" s="72" t="s">
        <v>2637</v>
      </c>
      <c r="D734" s="51" t="s">
        <v>2651</v>
      </c>
      <c r="E734" s="51" t="s">
        <v>2654</v>
      </c>
      <c r="F734" s="27" t="s">
        <v>2655</v>
      </c>
      <c r="G734" s="24" t="s">
        <v>2656</v>
      </c>
      <c r="H734" s="72" t="s">
        <v>2657</v>
      </c>
      <c r="I734" s="142">
        <v>4131000</v>
      </c>
      <c r="J734" s="155"/>
      <c r="K734" s="11"/>
      <c r="L734" s="200">
        <v>494452</v>
      </c>
    </row>
    <row r="735" spans="1:256" ht="16.5" customHeight="1">
      <c r="A735" s="72">
        <v>107</v>
      </c>
      <c r="B735" s="72">
        <v>9</v>
      </c>
      <c r="C735" s="72" t="s">
        <v>1599</v>
      </c>
      <c r="D735" s="27" t="s">
        <v>2661</v>
      </c>
      <c r="E735" s="51" t="s">
        <v>2662</v>
      </c>
      <c r="F735" s="51" t="s">
        <v>2658</v>
      </c>
      <c r="G735" s="142" t="s">
        <v>2660</v>
      </c>
      <c r="H735" s="72" t="s">
        <v>2659</v>
      </c>
      <c r="I735" s="142">
        <v>690000</v>
      </c>
      <c r="J735" s="72"/>
      <c r="K735" s="11"/>
      <c r="L735" s="200">
        <v>56000</v>
      </c>
    </row>
    <row r="736" spans="1:256" ht="16.5" customHeight="1">
      <c r="A736" s="72">
        <v>107</v>
      </c>
      <c r="B736" s="72">
        <v>10</v>
      </c>
      <c r="C736" s="72" t="s">
        <v>2664</v>
      </c>
      <c r="D736" s="51" t="s">
        <v>2666</v>
      </c>
      <c r="E736" s="51" t="s">
        <v>2667</v>
      </c>
      <c r="F736" s="27" t="s">
        <v>2665</v>
      </c>
      <c r="G736" s="24" t="s">
        <v>2640</v>
      </c>
      <c r="H736" s="72" t="s">
        <v>2668</v>
      </c>
      <c r="I736" s="142">
        <v>645000</v>
      </c>
      <c r="J736" s="72"/>
      <c r="K736" s="11"/>
      <c r="L736" s="200">
        <v>51000</v>
      </c>
    </row>
    <row r="737" spans="1:12" ht="16.5" customHeight="1">
      <c r="A737" s="72">
        <v>107</v>
      </c>
      <c r="B737" s="72">
        <v>11</v>
      </c>
      <c r="C737" s="72" t="s">
        <v>2669</v>
      </c>
      <c r="D737" s="51" t="s">
        <v>2670</v>
      </c>
      <c r="E737" s="51" t="s">
        <v>2671</v>
      </c>
      <c r="F737" s="27" t="s">
        <v>2672</v>
      </c>
      <c r="G737" s="24" t="s">
        <v>2640</v>
      </c>
      <c r="H737" s="72" t="s">
        <v>2673</v>
      </c>
      <c r="I737" s="142">
        <v>483000</v>
      </c>
      <c r="J737" s="72"/>
      <c r="K737" s="11"/>
      <c r="L737" s="200">
        <v>39000</v>
      </c>
    </row>
    <row r="738" spans="1:12" ht="16.5" customHeight="1">
      <c r="A738" s="72">
        <v>107</v>
      </c>
      <c r="B738" s="72">
        <v>12</v>
      </c>
      <c r="C738" s="72" t="s">
        <v>2674</v>
      </c>
      <c r="D738" s="51" t="s">
        <v>2675</v>
      </c>
      <c r="E738" s="51" t="s">
        <v>2677</v>
      </c>
      <c r="F738" s="27" t="s">
        <v>2676</v>
      </c>
      <c r="G738" s="24" t="s">
        <v>2679</v>
      </c>
      <c r="H738" s="72" t="s">
        <v>2678</v>
      </c>
      <c r="I738" s="142">
        <v>457000</v>
      </c>
      <c r="J738" s="72"/>
      <c r="K738" s="11"/>
      <c r="L738" s="200">
        <v>36000</v>
      </c>
    </row>
    <row r="739" spans="1:12" ht="16.5" customHeight="1">
      <c r="A739" s="72">
        <v>107</v>
      </c>
      <c r="B739" s="72">
        <v>13</v>
      </c>
      <c r="C739" s="72" t="s">
        <v>2689</v>
      </c>
      <c r="D739" s="51" t="s">
        <v>2690</v>
      </c>
      <c r="E739" s="51" t="s">
        <v>2677</v>
      </c>
      <c r="F739" s="27" t="s">
        <v>2691</v>
      </c>
      <c r="G739" s="24" t="s">
        <v>2679</v>
      </c>
      <c r="H739" s="72" t="s">
        <v>2683</v>
      </c>
      <c r="I739" s="142">
        <v>449000</v>
      </c>
      <c r="J739" s="155"/>
      <c r="K739" s="11"/>
      <c r="L739" s="200">
        <v>35000</v>
      </c>
    </row>
    <row r="740" spans="1:12" ht="16.5" customHeight="1">
      <c r="A740" s="72">
        <v>107</v>
      </c>
      <c r="B740" s="72">
        <v>14</v>
      </c>
      <c r="C740" s="72" t="s">
        <v>2692</v>
      </c>
      <c r="D740" s="27" t="s">
        <v>2693</v>
      </c>
      <c r="E740" s="51" t="s">
        <v>2694</v>
      </c>
      <c r="F740" s="51" t="s">
        <v>2695</v>
      </c>
      <c r="G740" s="24" t="s">
        <v>2680</v>
      </c>
      <c r="H740" s="72" t="s">
        <v>2684</v>
      </c>
      <c r="I740" s="142">
        <v>497000</v>
      </c>
      <c r="J740" s="72"/>
      <c r="K740" s="11"/>
      <c r="L740" s="200">
        <v>40900</v>
      </c>
    </row>
    <row r="741" spans="1:12" ht="16.5" customHeight="1">
      <c r="A741" s="72">
        <v>107</v>
      </c>
      <c r="B741" s="72">
        <v>15</v>
      </c>
      <c r="C741" s="61" t="s">
        <v>1888</v>
      </c>
      <c r="D741" s="109" t="s">
        <v>2696</v>
      </c>
      <c r="E741" s="51" t="s">
        <v>2694</v>
      </c>
      <c r="F741" s="157" t="s">
        <v>2697</v>
      </c>
      <c r="G741" s="24" t="s">
        <v>2640</v>
      </c>
      <c r="H741" s="72" t="s">
        <v>2685</v>
      </c>
      <c r="I741" s="142">
        <v>575000</v>
      </c>
      <c r="J741" s="72"/>
      <c r="K741" s="11"/>
      <c r="L741" s="200">
        <v>43000</v>
      </c>
    </row>
    <row r="742" spans="1:12" ht="16.5" customHeight="1">
      <c r="A742" s="72">
        <v>107</v>
      </c>
      <c r="B742" s="72">
        <v>16</v>
      </c>
      <c r="C742" s="72" t="s">
        <v>1641</v>
      </c>
      <c r="D742" s="51" t="s">
        <v>2699</v>
      </c>
      <c r="E742" s="51" t="s">
        <v>2703</v>
      </c>
      <c r="F742" s="27" t="s">
        <v>2698</v>
      </c>
      <c r="G742" s="24" t="s">
        <v>2679</v>
      </c>
      <c r="H742" s="72" t="s">
        <v>2686</v>
      </c>
      <c r="I742" s="142">
        <v>598000</v>
      </c>
      <c r="J742" s="72"/>
      <c r="K742" s="11"/>
      <c r="L742" s="200">
        <v>63000</v>
      </c>
    </row>
    <row r="743" spans="1:12" ht="16.5" customHeight="1">
      <c r="A743" s="72">
        <v>107</v>
      </c>
      <c r="B743" s="72">
        <v>17</v>
      </c>
      <c r="C743" s="72" t="s">
        <v>2700</v>
      </c>
      <c r="D743" s="51" t="s">
        <v>1732</v>
      </c>
      <c r="E743" s="27" t="s">
        <v>2677</v>
      </c>
      <c r="F743" s="27" t="s">
        <v>2701</v>
      </c>
      <c r="G743" s="24" t="s">
        <v>2681</v>
      </c>
      <c r="H743" s="72" t="s">
        <v>2687</v>
      </c>
      <c r="I743" s="142">
        <v>585000</v>
      </c>
      <c r="J743" s="72"/>
      <c r="K743" s="11"/>
      <c r="L743" s="200">
        <v>47000</v>
      </c>
    </row>
    <row r="744" spans="1:12" ht="16.5" customHeight="1">
      <c r="A744" s="72">
        <v>107</v>
      </c>
      <c r="B744" s="72">
        <v>18</v>
      </c>
      <c r="C744" s="61" t="s">
        <v>2702</v>
      </c>
      <c r="D744" s="51" t="s">
        <v>2666</v>
      </c>
      <c r="E744" s="27" t="s">
        <v>2704</v>
      </c>
      <c r="F744" s="27" t="s">
        <v>2705</v>
      </c>
      <c r="G744" s="24" t="s">
        <v>2682</v>
      </c>
      <c r="H744" s="72" t="s">
        <v>2688</v>
      </c>
      <c r="I744" s="142">
        <v>499000</v>
      </c>
      <c r="J744" s="155"/>
      <c r="K744" s="11"/>
      <c r="L744" s="200">
        <v>35000</v>
      </c>
    </row>
    <row r="745" spans="1:12" ht="16.5" customHeight="1">
      <c r="A745" s="72">
        <v>107</v>
      </c>
      <c r="B745" s="72">
        <v>19</v>
      </c>
      <c r="C745" s="72" t="s">
        <v>2706</v>
      </c>
      <c r="D745" s="51" t="s">
        <v>2707</v>
      </c>
      <c r="E745" s="27" t="s">
        <v>2708</v>
      </c>
      <c r="F745" s="51" t="s">
        <v>2711</v>
      </c>
      <c r="G745" s="24" t="s">
        <v>2709</v>
      </c>
      <c r="H745" s="72" t="s">
        <v>2710</v>
      </c>
      <c r="I745" s="142">
        <v>595000</v>
      </c>
      <c r="J745" s="155"/>
      <c r="K745" s="11"/>
      <c r="L745" s="200">
        <v>43000</v>
      </c>
    </row>
    <row r="746" spans="1:12" ht="16.5" customHeight="1">
      <c r="A746" s="72">
        <v>107</v>
      </c>
      <c r="B746" s="72">
        <v>20</v>
      </c>
      <c r="C746" s="72" t="s">
        <v>1662</v>
      </c>
      <c r="D746" s="51" t="s">
        <v>2722</v>
      </c>
      <c r="E746" s="27" t="s">
        <v>2712</v>
      </c>
      <c r="F746" s="157" t="s">
        <v>2720</v>
      </c>
      <c r="G746" s="24" t="s">
        <v>2640</v>
      </c>
      <c r="H746" s="142" t="s">
        <v>2721</v>
      </c>
      <c r="I746" s="158">
        <v>800000</v>
      </c>
      <c r="J746" s="72"/>
      <c r="K746" s="11"/>
      <c r="L746" s="200">
        <v>80500</v>
      </c>
    </row>
    <row r="747" spans="1:12" ht="16.5" customHeight="1">
      <c r="A747" s="72">
        <v>107</v>
      </c>
      <c r="B747" s="72">
        <v>21</v>
      </c>
      <c r="C747" s="61" t="s">
        <v>1582</v>
      </c>
      <c r="D747" s="51" t="s">
        <v>2722</v>
      </c>
      <c r="E747" s="27" t="s">
        <v>2712</v>
      </c>
      <c r="F747" s="27" t="s">
        <v>2723</v>
      </c>
      <c r="G747" s="24" t="s">
        <v>2640</v>
      </c>
      <c r="H747" s="142" t="s">
        <v>2724</v>
      </c>
      <c r="I747" s="154">
        <v>255000</v>
      </c>
      <c r="J747" s="72"/>
      <c r="K747" s="11"/>
      <c r="L747" s="200">
        <v>9000</v>
      </c>
    </row>
    <row r="748" spans="1:12" ht="16.5" customHeight="1">
      <c r="A748" s="72">
        <v>107</v>
      </c>
      <c r="B748" s="72">
        <v>22</v>
      </c>
      <c r="C748" s="72" t="s">
        <v>2713</v>
      </c>
      <c r="D748" s="51" t="s">
        <v>2725</v>
      </c>
      <c r="E748" s="27" t="s">
        <v>2712</v>
      </c>
      <c r="F748" s="27" t="s">
        <v>2731</v>
      </c>
      <c r="G748" s="24" t="s">
        <v>2640</v>
      </c>
      <c r="H748" s="142" t="s">
        <v>2737</v>
      </c>
      <c r="I748" s="142">
        <v>425000</v>
      </c>
      <c r="J748" s="72"/>
      <c r="K748" s="11"/>
      <c r="L748" s="200">
        <v>23000</v>
      </c>
    </row>
    <row r="749" spans="1:12" ht="16.5" customHeight="1">
      <c r="A749" s="72">
        <v>107</v>
      </c>
      <c r="B749" s="72">
        <v>23</v>
      </c>
      <c r="C749" s="72" t="s">
        <v>2066</v>
      </c>
      <c r="D749" s="51" t="s">
        <v>2726</v>
      </c>
      <c r="E749" s="27" t="s">
        <v>2714</v>
      </c>
      <c r="F749" s="27" t="s">
        <v>2732</v>
      </c>
      <c r="G749" s="24" t="s">
        <v>2640</v>
      </c>
      <c r="H749" s="142" t="s">
        <v>2738</v>
      </c>
      <c r="I749" s="142">
        <v>596000</v>
      </c>
      <c r="J749" s="155"/>
      <c r="K749" s="11"/>
      <c r="L749" s="200">
        <v>44000</v>
      </c>
    </row>
    <row r="750" spans="1:12" ht="16.5" customHeight="1">
      <c r="A750" s="72">
        <v>107</v>
      </c>
      <c r="B750" s="72">
        <v>24</v>
      </c>
      <c r="C750" s="61" t="s">
        <v>2715</v>
      </c>
      <c r="D750" s="51" t="s">
        <v>1659</v>
      </c>
      <c r="E750" s="27" t="s">
        <v>2714</v>
      </c>
      <c r="F750" s="51" t="s">
        <v>2730</v>
      </c>
      <c r="G750" s="24" t="s">
        <v>2640</v>
      </c>
      <c r="H750" s="142" t="s">
        <v>2739</v>
      </c>
      <c r="I750" s="142">
        <v>601000</v>
      </c>
      <c r="J750" s="72"/>
      <c r="K750" s="11"/>
      <c r="L750" s="200">
        <v>47000</v>
      </c>
    </row>
    <row r="751" spans="1:12" ht="16.5" customHeight="1">
      <c r="A751" s="72">
        <v>107</v>
      </c>
      <c r="B751" s="72">
        <v>25</v>
      </c>
      <c r="C751" s="72" t="s">
        <v>2716</v>
      </c>
      <c r="D751" s="51" t="s">
        <v>1674</v>
      </c>
      <c r="E751" s="27" t="s">
        <v>2714</v>
      </c>
      <c r="F751" s="157" t="s">
        <v>2733</v>
      </c>
      <c r="G751" s="24" t="s">
        <v>2640</v>
      </c>
      <c r="H751" s="142" t="s">
        <v>2740</v>
      </c>
      <c r="I751" s="142">
        <v>542000</v>
      </c>
      <c r="J751" s="72"/>
      <c r="K751" s="11"/>
      <c r="L751" s="200">
        <v>40000</v>
      </c>
    </row>
    <row r="752" spans="1:12" ht="16.5" customHeight="1">
      <c r="A752" s="72">
        <v>107</v>
      </c>
      <c r="B752" s="72">
        <v>26</v>
      </c>
      <c r="C752" s="72" t="s">
        <v>2717</v>
      </c>
      <c r="D752" s="51" t="s">
        <v>2727</v>
      </c>
      <c r="E752" s="27" t="s">
        <v>2718</v>
      </c>
      <c r="F752" s="27" t="s">
        <v>2734</v>
      </c>
      <c r="G752" s="24" t="s">
        <v>2640</v>
      </c>
      <c r="H752" s="142" t="s">
        <v>2741</v>
      </c>
      <c r="I752" s="142">
        <v>542000</v>
      </c>
      <c r="J752" s="72"/>
      <c r="K752" s="11"/>
      <c r="L752" s="200">
        <v>40000</v>
      </c>
    </row>
    <row r="753" spans="1:12" ht="16.5" customHeight="1">
      <c r="A753" s="72">
        <v>107</v>
      </c>
      <c r="B753" s="72">
        <v>27</v>
      </c>
      <c r="C753" s="61" t="s">
        <v>2719</v>
      </c>
      <c r="D753" s="51" t="s">
        <v>2728</v>
      </c>
      <c r="E753" s="51" t="s">
        <v>2714</v>
      </c>
      <c r="F753" s="27" t="s">
        <v>2735</v>
      </c>
      <c r="G753" s="24" t="s">
        <v>2640</v>
      </c>
      <c r="H753" s="142" t="s">
        <v>2742</v>
      </c>
      <c r="I753" s="158">
        <v>530000</v>
      </c>
      <c r="J753" s="72"/>
      <c r="K753" s="11"/>
      <c r="L753" s="200">
        <v>36000</v>
      </c>
    </row>
    <row r="754" spans="1:12" ht="16.5" customHeight="1">
      <c r="A754" s="72">
        <v>107</v>
      </c>
      <c r="B754" s="72">
        <v>28</v>
      </c>
      <c r="C754" s="72" t="s">
        <v>1711</v>
      </c>
      <c r="D754" s="51" t="s">
        <v>2729</v>
      </c>
      <c r="E754" s="27" t="s">
        <v>2750</v>
      </c>
      <c r="F754" s="157" t="s">
        <v>2736</v>
      </c>
      <c r="G754" s="24" t="s">
        <v>2752</v>
      </c>
      <c r="H754" s="142" t="s">
        <v>2743</v>
      </c>
      <c r="I754" s="142">
        <v>531000</v>
      </c>
      <c r="J754" s="72"/>
      <c r="K754" s="11"/>
      <c r="L754" s="200">
        <v>39000</v>
      </c>
    </row>
    <row r="755" spans="1:12" ht="16.5" customHeight="1">
      <c r="A755" s="72">
        <v>107</v>
      </c>
      <c r="B755" s="72">
        <v>29</v>
      </c>
      <c r="C755" s="72" t="s">
        <v>2056</v>
      </c>
      <c r="D755" s="51" t="s">
        <v>2744</v>
      </c>
      <c r="E755" s="27" t="s">
        <v>1597</v>
      </c>
      <c r="F755" s="27" t="s">
        <v>2745</v>
      </c>
      <c r="G755" s="24" t="s">
        <v>2747</v>
      </c>
      <c r="H755" s="142" t="s">
        <v>2746</v>
      </c>
      <c r="I755" s="142">
        <v>430000</v>
      </c>
      <c r="J755" s="155"/>
      <c r="K755" s="11"/>
      <c r="L755" s="200">
        <v>32000</v>
      </c>
    </row>
    <row r="756" spans="1:12" ht="16.5" customHeight="1">
      <c r="A756" s="72">
        <v>107</v>
      </c>
      <c r="B756" s="72">
        <v>30</v>
      </c>
      <c r="C756" s="61" t="s">
        <v>2749</v>
      </c>
      <c r="D756" s="51" t="s">
        <v>1674</v>
      </c>
      <c r="E756" s="27" t="s">
        <v>1587</v>
      </c>
      <c r="F756" s="51" t="s">
        <v>2751</v>
      </c>
      <c r="G756" s="72" t="s">
        <v>2753</v>
      </c>
      <c r="H756" s="142" t="s">
        <v>2754</v>
      </c>
      <c r="I756" s="142">
        <v>465000</v>
      </c>
      <c r="J756" s="72"/>
      <c r="K756" s="11"/>
      <c r="L756" s="200">
        <v>29000</v>
      </c>
    </row>
    <row r="757" spans="1:12" ht="16.5" customHeight="1">
      <c r="A757" s="72">
        <v>107</v>
      </c>
      <c r="B757" s="72">
        <v>31</v>
      </c>
      <c r="C757" s="72" t="s">
        <v>2755</v>
      </c>
      <c r="D757" s="51" t="s">
        <v>2756</v>
      </c>
      <c r="E757" s="27" t="s">
        <v>2757</v>
      </c>
      <c r="F757" s="27" t="s">
        <v>2758</v>
      </c>
      <c r="G757" s="72" t="s">
        <v>2753</v>
      </c>
      <c r="H757" s="142" t="s">
        <v>2759</v>
      </c>
      <c r="I757" s="142">
        <v>883000</v>
      </c>
      <c r="J757" s="72"/>
      <c r="K757" s="11"/>
      <c r="L757" s="200">
        <v>81000</v>
      </c>
    </row>
    <row r="758" spans="1:12" ht="16.5" customHeight="1">
      <c r="A758" s="72">
        <v>107</v>
      </c>
      <c r="B758" s="72">
        <v>32</v>
      </c>
      <c r="C758" s="61" t="s">
        <v>2760</v>
      </c>
      <c r="D758" s="51" t="s">
        <v>1651</v>
      </c>
      <c r="E758" s="51" t="s">
        <v>1587</v>
      </c>
      <c r="F758" s="27" t="s">
        <v>2761</v>
      </c>
      <c r="G758" s="72" t="s">
        <v>2753</v>
      </c>
      <c r="H758" s="142" t="s">
        <v>2762</v>
      </c>
      <c r="I758" s="158">
        <v>572000</v>
      </c>
      <c r="J758" s="72"/>
      <c r="K758" s="11"/>
      <c r="L758" s="200">
        <v>44000</v>
      </c>
    </row>
    <row r="759" spans="1:12" ht="16.5" customHeight="1">
      <c r="A759" s="72">
        <v>107</v>
      </c>
      <c r="B759" s="72">
        <v>33</v>
      </c>
      <c r="C759" s="72" t="s">
        <v>2763</v>
      </c>
      <c r="D759" s="51" t="s">
        <v>2764</v>
      </c>
      <c r="E759" s="51" t="s">
        <v>1587</v>
      </c>
      <c r="F759" s="27" t="s">
        <v>2765</v>
      </c>
      <c r="G759" s="72" t="s">
        <v>2753</v>
      </c>
      <c r="H759" s="142" t="s">
        <v>2766</v>
      </c>
      <c r="I759" s="142">
        <v>697000</v>
      </c>
      <c r="J759" s="155"/>
      <c r="K759" s="11"/>
      <c r="L759" s="200">
        <v>80000</v>
      </c>
    </row>
    <row r="760" spans="1:12" ht="16.5" customHeight="1">
      <c r="A760" s="72">
        <v>107</v>
      </c>
      <c r="B760" s="72">
        <v>34</v>
      </c>
      <c r="C760" s="61" t="s">
        <v>2767</v>
      </c>
      <c r="D760" s="51" t="s">
        <v>2768</v>
      </c>
      <c r="E760" s="27" t="s">
        <v>2769</v>
      </c>
      <c r="F760" s="51" t="s">
        <v>2770</v>
      </c>
      <c r="G760" s="72" t="s">
        <v>2753</v>
      </c>
      <c r="H760" s="142" t="s">
        <v>2771</v>
      </c>
      <c r="I760" s="142">
        <v>680000</v>
      </c>
      <c r="J760" s="155"/>
      <c r="K760" s="11"/>
      <c r="L760" s="200">
        <v>54600</v>
      </c>
    </row>
    <row r="761" spans="1:12" ht="16.5" customHeight="1">
      <c r="A761" s="72">
        <v>107</v>
      </c>
      <c r="B761" s="72">
        <v>35</v>
      </c>
      <c r="C761" s="67" t="s">
        <v>1829</v>
      </c>
      <c r="D761" s="104" t="s">
        <v>1603</v>
      </c>
      <c r="E761" s="104" t="s">
        <v>2836</v>
      </c>
      <c r="F761" s="104" t="s">
        <v>2775</v>
      </c>
      <c r="G761" s="72" t="s">
        <v>2776</v>
      </c>
      <c r="H761" s="67" t="s">
        <v>2408</v>
      </c>
      <c r="I761" s="142">
        <v>883000</v>
      </c>
      <c r="J761" s="72"/>
      <c r="K761" s="11"/>
      <c r="L761" s="200">
        <v>75400</v>
      </c>
    </row>
    <row r="762" spans="1:12" ht="16.5" customHeight="1">
      <c r="A762" s="72">
        <v>107</v>
      </c>
      <c r="B762" s="72">
        <v>36</v>
      </c>
      <c r="C762" s="65" t="s">
        <v>1865</v>
      </c>
      <c r="D762" s="117" t="s">
        <v>1866</v>
      </c>
      <c r="E762" s="109" t="s">
        <v>487</v>
      </c>
      <c r="F762" s="117" t="s">
        <v>2778</v>
      </c>
      <c r="G762" s="72" t="s">
        <v>2776</v>
      </c>
      <c r="H762" s="65" t="s">
        <v>2423</v>
      </c>
      <c r="I762" s="142">
        <v>630000</v>
      </c>
      <c r="J762" s="72"/>
      <c r="K762" s="11"/>
      <c r="L762" s="200">
        <v>47100</v>
      </c>
    </row>
    <row r="763" spans="1:12" ht="16.5" customHeight="1">
      <c r="A763" s="72">
        <v>107</v>
      </c>
      <c r="B763" s="144">
        <v>37</v>
      </c>
      <c r="C763" s="115" t="s">
        <v>2302</v>
      </c>
      <c r="D763" s="112" t="s">
        <v>2303</v>
      </c>
      <c r="E763" s="109" t="s">
        <v>1587</v>
      </c>
      <c r="F763" s="119" t="s">
        <v>2780</v>
      </c>
      <c r="G763" s="72" t="s">
        <v>2776</v>
      </c>
      <c r="H763" s="61" t="s">
        <v>2496</v>
      </c>
      <c r="I763" s="158">
        <v>1099000</v>
      </c>
      <c r="J763" s="72"/>
      <c r="K763" s="11"/>
      <c r="L763" s="200">
        <v>109000</v>
      </c>
    </row>
    <row r="764" spans="1:12" ht="16.5" customHeight="1">
      <c r="A764" s="72">
        <v>107</v>
      </c>
      <c r="B764" s="72">
        <v>38</v>
      </c>
      <c r="C764" s="56" t="s">
        <v>2282</v>
      </c>
      <c r="D764" s="112" t="s">
        <v>2283</v>
      </c>
      <c r="E764" s="109" t="s">
        <v>487</v>
      </c>
      <c r="F764" s="119" t="s">
        <v>2782</v>
      </c>
      <c r="G764" s="72" t="s">
        <v>2784</v>
      </c>
      <c r="H764" s="115" t="s">
        <v>2520</v>
      </c>
      <c r="I764" s="142">
        <v>1180000</v>
      </c>
      <c r="J764" s="72"/>
      <c r="K764" s="11"/>
      <c r="L764" s="200">
        <v>120000</v>
      </c>
    </row>
    <row r="765" spans="1:12" ht="16.5" customHeight="1">
      <c r="A765" s="72">
        <v>107</v>
      </c>
      <c r="B765" s="72">
        <v>39</v>
      </c>
      <c r="C765" s="72" t="s">
        <v>2025</v>
      </c>
      <c r="D765" s="27" t="s">
        <v>1682</v>
      </c>
      <c r="E765" s="51" t="s">
        <v>1587</v>
      </c>
      <c r="F765" s="27" t="s">
        <v>2788</v>
      </c>
      <c r="G765" s="81" t="s">
        <v>2640</v>
      </c>
      <c r="H765" s="80" t="s">
        <v>2191</v>
      </c>
      <c r="I765" s="134">
        <v>583000</v>
      </c>
      <c r="J765" s="72"/>
      <c r="K765" s="11"/>
      <c r="L765" s="200">
        <v>40000</v>
      </c>
    </row>
    <row r="766" spans="1:12" ht="16.5" customHeight="1">
      <c r="A766" s="72">
        <v>107</v>
      </c>
      <c r="B766" s="72">
        <v>40</v>
      </c>
      <c r="C766" s="72" t="s">
        <v>1681</v>
      </c>
      <c r="D766" s="27" t="s">
        <v>1682</v>
      </c>
      <c r="E766" s="51" t="s">
        <v>1587</v>
      </c>
      <c r="F766" s="27" t="s">
        <v>2789</v>
      </c>
      <c r="G766" s="81" t="s">
        <v>2790</v>
      </c>
      <c r="H766" s="80" t="s">
        <v>2195</v>
      </c>
      <c r="I766" s="134">
        <v>781000</v>
      </c>
      <c r="J766" s="155"/>
      <c r="K766" s="11"/>
      <c r="L766" s="200">
        <v>66100</v>
      </c>
    </row>
    <row r="767" spans="1:12" ht="16.5" customHeight="1">
      <c r="A767" s="72">
        <v>107</v>
      </c>
      <c r="B767" s="72">
        <v>41</v>
      </c>
      <c r="C767" s="61" t="s">
        <v>2792</v>
      </c>
      <c r="D767" s="51" t="s">
        <v>2794</v>
      </c>
      <c r="E767" s="27" t="s">
        <v>2795</v>
      </c>
      <c r="F767" s="51" t="s">
        <v>2824</v>
      </c>
      <c r="G767" s="72" t="s">
        <v>2622</v>
      </c>
      <c r="H767" s="142" t="s">
        <v>2796</v>
      </c>
      <c r="I767" s="142">
        <v>753000</v>
      </c>
      <c r="J767" s="155"/>
      <c r="K767" s="11"/>
      <c r="L767" s="200">
        <v>64000</v>
      </c>
    </row>
    <row r="768" spans="1:12" ht="16.5" customHeight="1">
      <c r="A768" s="72">
        <v>107</v>
      </c>
      <c r="B768" s="72">
        <v>42</v>
      </c>
      <c r="C768" s="122" t="s">
        <v>2227</v>
      </c>
      <c r="D768" s="29" t="s">
        <v>2797</v>
      </c>
      <c r="E768" s="49" t="s">
        <v>1095</v>
      </c>
      <c r="F768" s="29" t="s">
        <v>2826</v>
      </c>
      <c r="G768" s="72" t="s">
        <v>2622</v>
      </c>
      <c r="H768" s="80" t="s">
        <v>2801</v>
      </c>
      <c r="I768" s="142">
        <v>730000</v>
      </c>
      <c r="J768" s="72"/>
      <c r="K768" s="11"/>
      <c r="L768" s="200">
        <v>61000</v>
      </c>
    </row>
    <row r="769" spans="1:12" ht="16.5" customHeight="1">
      <c r="A769" s="72">
        <v>107</v>
      </c>
      <c r="B769" s="72">
        <v>43</v>
      </c>
      <c r="C769" s="122" t="s">
        <v>2793</v>
      </c>
      <c r="D769" s="29" t="s">
        <v>2799</v>
      </c>
      <c r="E769" s="49" t="s">
        <v>2798</v>
      </c>
      <c r="F769" s="29" t="s">
        <v>2825</v>
      </c>
      <c r="G769" s="81" t="s">
        <v>2622</v>
      </c>
      <c r="H769" s="80" t="s">
        <v>2800</v>
      </c>
      <c r="I769" s="142">
        <v>800000</v>
      </c>
      <c r="J769" s="155"/>
      <c r="K769" s="11"/>
      <c r="L769" s="200">
        <v>70000</v>
      </c>
    </row>
    <row r="770" spans="1:12" ht="16.5" customHeight="1">
      <c r="A770" s="72">
        <v>107</v>
      </c>
      <c r="B770" s="72">
        <v>44</v>
      </c>
      <c r="C770" s="122" t="s">
        <v>2802</v>
      </c>
      <c r="D770" s="29" t="s">
        <v>2808</v>
      </c>
      <c r="E770" s="27" t="s">
        <v>1597</v>
      </c>
      <c r="F770" s="29" t="s">
        <v>2807</v>
      </c>
      <c r="G770" s="81" t="s">
        <v>2640</v>
      </c>
      <c r="H770" s="80" t="s">
        <v>2809</v>
      </c>
      <c r="I770" s="142">
        <v>432000</v>
      </c>
      <c r="J770" s="72"/>
      <c r="K770" s="11"/>
      <c r="L770" s="200">
        <v>26000</v>
      </c>
    </row>
    <row r="771" spans="1:12" ht="16.5" customHeight="1">
      <c r="A771" s="72">
        <v>107</v>
      </c>
      <c r="B771" s="72">
        <v>45</v>
      </c>
      <c r="C771" s="122" t="s">
        <v>2803</v>
      </c>
      <c r="D771" s="29" t="s">
        <v>2805</v>
      </c>
      <c r="E771" s="27" t="s">
        <v>1597</v>
      </c>
      <c r="F771" s="29" t="s">
        <v>2804</v>
      </c>
      <c r="G771" s="81" t="s">
        <v>2640</v>
      </c>
      <c r="H771" s="80" t="s">
        <v>2806</v>
      </c>
      <c r="I771" s="142">
        <v>680000</v>
      </c>
      <c r="J771" s="155"/>
      <c r="K771" s="11"/>
      <c r="L771" s="200">
        <v>65200</v>
      </c>
    </row>
    <row r="772" spans="1:12" ht="16.5" customHeight="1">
      <c r="A772" s="72">
        <v>107</v>
      </c>
      <c r="B772" s="72">
        <v>46</v>
      </c>
      <c r="C772" s="122" t="s">
        <v>2815</v>
      </c>
      <c r="D772" s="29" t="s">
        <v>1603</v>
      </c>
      <c r="E772" s="51" t="s">
        <v>2154</v>
      </c>
      <c r="F772" s="29" t="s">
        <v>2816</v>
      </c>
      <c r="G772" s="24" t="s">
        <v>2817</v>
      </c>
      <c r="H772" s="122" t="s">
        <v>2818</v>
      </c>
      <c r="I772" s="142">
        <v>375000</v>
      </c>
      <c r="J772" s="155"/>
      <c r="K772" s="11"/>
      <c r="L772" s="200">
        <v>25000</v>
      </c>
    </row>
    <row r="773" spans="1:12" ht="16.5" customHeight="1">
      <c r="A773" s="72">
        <v>107</v>
      </c>
      <c r="B773" s="72">
        <v>47</v>
      </c>
      <c r="C773" s="72" t="s">
        <v>2829</v>
      </c>
      <c r="D773" s="27" t="s">
        <v>1614</v>
      </c>
      <c r="E773" s="51" t="s">
        <v>2154</v>
      </c>
      <c r="F773" s="51" t="s">
        <v>2830</v>
      </c>
      <c r="G773" s="142" t="s">
        <v>2831</v>
      </c>
      <c r="H773" s="72" t="s">
        <v>2832</v>
      </c>
      <c r="I773" s="142">
        <v>463000</v>
      </c>
      <c r="J773" s="72" t="s">
        <v>2833</v>
      </c>
      <c r="K773" s="11"/>
      <c r="L773" s="200">
        <v>36800</v>
      </c>
    </row>
    <row r="774" spans="1:12" ht="16.5" customHeight="1">
      <c r="A774" s="72">
        <v>107</v>
      </c>
      <c r="B774" s="72">
        <v>48</v>
      </c>
      <c r="C774" s="72" t="s">
        <v>2834</v>
      </c>
      <c r="D774" s="51" t="s">
        <v>2835</v>
      </c>
      <c r="E774" s="27" t="s">
        <v>2837</v>
      </c>
      <c r="F774" s="51" t="s">
        <v>2838</v>
      </c>
      <c r="G774" s="24" t="s">
        <v>2839</v>
      </c>
      <c r="H774" s="72" t="s">
        <v>2540</v>
      </c>
      <c r="I774" s="142">
        <v>569000</v>
      </c>
      <c r="J774" s="155" t="s">
        <v>2840</v>
      </c>
      <c r="K774" s="11"/>
      <c r="L774" s="200">
        <v>37000</v>
      </c>
    </row>
    <row r="775" spans="1:12">
      <c r="A775" s="72">
        <v>107</v>
      </c>
      <c r="B775" s="72">
        <v>49</v>
      </c>
      <c r="C775" s="169" t="s">
        <v>2847</v>
      </c>
      <c r="D775" s="51" t="s">
        <v>2848</v>
      </c>
      <c r="E775" s="27" t="s">
        <v>1597</v>
      </c>
      <c r="F775" s="51" t="s">
        <v>2849</v>
      </c>
      <c r="G775" s="24" t="s">
        <v>2850</v>
      </c>
      <c r="H775" s="72" t="s">
        <v>2851</v>
      </c>
      <c r="I775" s="142">
        <v>420000</v>
      </c>
      <c r="J775" s="217" t="s">
        <v>3102</v>
      </c>
      <c r="K775" s="11"/>
      <c r="L775" s="200">
        <v>21000</v>
      </c>
    </row>
    <row r="776" spans="1:12" s="211" customFormat="1">
      <c r="A776" s="72">
        <v>107</v>
      </c>
      <c r="B776" s="72">
        <v>50</v>
      </c>
      <c r="C776" s="72" t="s">
        <v>2853</v>
      </c>
      <c r="D776" s="29" t="s">
        <v>2277</v>
      </c>
      <c r="E776" s="27" t="s">
        <v>2854</v>
      </c>
      <c r="F776" s="51" t="s">
        <v>2855</v>
      </c>
      <c r="G776" s="24" t="s">
        <v>2856</v>
      </c>
      <c r="H776" s="72" t="s">
        <v>2857</v>
      </c>
      <c r="I776" s="142">
        <v>667000</v>
      </c>
      <c r="J776" s="155" t="s">
        <v>2858</v>
      </c>
      <c r="K776" s="28"/>
      <c r="L776" s="200">
        <v>20000</v>
      </c>
    </row>
    <row r="777" spans="1:12" s="211" customFormat="1">
      <c r="A777" s="72">
        <v>107</v>
      </c>
      <c r="B777" s="72">
        <v>51</v>
      </c>
      <c r="C777" s="169" t="s">
        <v>3096</v>
      </c>
      <c r="D777" s="29" t="s">
        <v>3097</v>
      </c>
      <c r="E777" s="27" t="s">
        <v>1597</v>
      </c>
      <c r="F777" s="51" t="s">
        <v>3098</v>
      </c>
      <c r="G777" s="24" t="s">
        <v>3099</v>
      </c>
      <c r="H777" s="72" t="s">
        <v>3100</v>
      </c>
      <c r="I777" s="142">
        <v>873000</v>
      </c>
      <c r="J777" s="217" t="s">
        <v>3103</v>
      </c>
      <c r="K777" s="28"/>
      <c r="L777" s="200">
        <v>77000</v>
      </c>
    </row>
    <row r="778" spans="1:12">
      <c r="C778" s="90"/>
      <c r="D778" s="213"/>
      <c r="E778" s="131"/>
      <c r="F778" s="130"/>
      <c r="J778" s="229"/>
      <c r="K778" s="211"/>
    </row>
    <row r="779" spans="1:12">
      <c r="A779" s="72">
        <v>108</v>
      </c>
      <c r="B779" s="72">
        <v>1</v>
      </c>
      <c r="C779" s="72" t="s">
        <v>2941</v>
      </c>
      <c r="D779" s="27" t="s">
        <v>1674</v>
      </c>
      <c r="E779" s="51" t="s">
        <v>2942</v>
      </c>
      <c r="F779" s="51" t="s">
        <v>2943</v>
      </c>
      <c r="G779" s="142" t="s">
        <v>2944</v>
      </c>
      <c r="H779" s="72" t="s">
        <v>2659</v>
      </c>
      <c r="I779" s="142">
        <v>690000</v>
      </c>
      <c r="J779" s="142" t="s">
        <v>2945</v>
      </c>
      <c r="K779" s="88"/>
      <c r="L779" s="200"/>
    </row>
    <row r="780" spans="1:12">
      <c r="A780" s="72">
        <v>108</v>
      </c>
      <c r="B780" s="72">
        <v>2</v>
      </c>
      <c r="C780" s="72" t="s">
        <v>2946</v>
      </c>
      <c r="D780" s="51" t="s">
        <v>2947</v>
      </c>
      <c r="E780" s="27" t="s">
        <v>2948</v>
      </c>
      <c r="F780" s="51" t="s">
        <v>2949</v>
      </c>
      <c r="G780" s="195" t="s">
        <v>3436</v>
      </c>
      <c r="H780" s="72" t="s">
        <v>2950</v>
      </c>
      <c r="I780" s="142">
        <v>540000</v>
      </c>
      <c r="J780" s="142" t="s">
        <v>2945</v>
      </c>
      <c r="K780" s="154"/>
      <c r="L780" s="200"/>
    </row>
    <row r="781" spans="1:12">
      <c r="A781" s="72">
        <v>108</v>
      </c>
      <c r="B781" s="72">
        <v>3</v>
      </c>
      <c r="C781" s="72" t="s">
        <v>2951</v>
      </c>
      <c r="D781" s="51" t="s">
        <v>2952</v>
      </c>
      <c r="E781" s="27" t="s">
        <v>2948</v>
      </c>
      <c r="F781" s="27" t="s">
        <v>2748</v>
      </c>
      <c r="G781" s="24" t="s">
        <v>2953</v>
      </c>
      <c r="H781" s="142" t="s">
        <v>2954</v>
      </c>
      <c r="I781" s="142">
        <v>430000</v>
      </c>
      <c r="J781" s="142" t="s">
        <v>2945</v>
      </c>
      <c r="K781" s="154"/>
      <c r="L781" s="200"/>
    </row>
    <row r="782" spans="1:12">
      <c r="A782" s="72">
        <v>108</v>
      </c>
      <c r="B782" s="72">
        <v>4</v>
      </c>
      <c r="C782" s="127" t="s">
        <v>2955</v>
      </c>
      <c r="D782" s="51" t="s">
        <v>2956</v>
      </c>
      <c r="E782" s="27" t="s">
        <v>1597</v>
      </c>
      <c r="F782" s="51" t="s">
        <v>2957</v>
      </c>
      <c r="G782" s="72" t="s">
        <v>2944</v>
      </c>
      <c r="H782" s="142" t="s">
        <v>2958</v>
      </c>
      <c r="I782" s="142">
        <v>680000</v>
      </c>
      <c r="J782" s="142" t="s">
        <v>2959</v>
      </c>
      <c r="K782" s="154"/>
      <c r="L782" s="200"/>
    </row>
    <row r="783" spans="1:12">
      <c r="A783" s="72">
        <v>108</v>
      </c>
      <c r="B783" s="72">
        <v>5</v>
      </c>
      <c r="C783" s="139" t="s">
        <v>2282</v>
      </c>
      <c r="D783" s="165" t="s">
        <v>2283</v>
      </c>
      <c r="E783" s="166" t="s">
        <v>487</v>
      </c>
      <c r="F783" s="167" t="s">
        <v>2785</v>
      </c>
      <c r="G783" s="72" t="s">
        <v>2663</v>
      </c>
      <c r="H783" s="168" t="s">
        <v>2520</v>
      </c>
      <c r="I783" s="142">
        <v>1180000</v>
      </c>
      <c r="J783" s="142" t="s">
        <v>2923</v>
      </c>
      <c r="K783" s="154"/>
      <c r="L783" s="200"/>
    </row>
    <row r="784" spans="1:12">
      <c r="A784" s="72">
        <v>108</v>
      </c>
      <c r="B784" s="72">
        <v>6</v>
      </c>
      <c r="C784" s="127" t="s">
        <v>1988</v>
      </c>
      <c r="D784" s="51" t="s">
        <v>2960</v>
      </c>
      <c r="E784" s="27" t="s">
        <v>1597</v>
      </c>
      <c r="F784" s="51" t="s">
        <v>2827</v>
      </c>
      <c r="G784" s="195" t="s">
        <v>3437</v>
      </c>
      <c r="H784" s="142" t="s">
        <v>2961</v>
      </c>
      <c r="I784" s="142">
        <v>700000</v>
      </c>
      <c r="J784" s="142" t="s">
        <v>2921</v>
      </c>
      <c r="K784" s="88"/>
      <c r="L784" s="200"/>
    </row>
    <row r="785" spans="1:12">
      <c r="A785" s="72">
        <v>108</v>
      </c>
      <c r="B785" s="72">
        <v>7</v>
      </c>
      <c r="C785" s="168" t="s">
        <v>2227</v>
      </c>
      <c r="D785" s="167" t="s">
        <v>1614</v>
      </c>
      <c r="E785" s="49" t="s">
        <v>2962</v>
      </c>
      <c r="F785" s="167" t="s">
        <v>2828</v>
      </c>
      <c r="G785" s="195" t="s">
        <v>3438</v>
      </c>
      <c r="H785" s="80" t="s">
        <v>2801</v>
      </c>
      <c r="I785" s="142">
        <v>680000</v>
      </c>
      <c r="J785" s="142" t="s">
        <v>2924</v>
      </c>
      <c r="K785" s="88"/>
      <c r="L785" s="200"/>
    </row>
    <row r="786" spans="1:12">
      <c r="A786" s="72">
        <v>108</v>
      </c>
      <c r="B786" s="72">
        <v>8</v>
      </c>
      <c r="C786" s="168" t="s">
        <v>2963</v>
      </c>
      <c r="D786" s="167" t="s">
        <v>2799</v>
      </c>
      <c r="E786" s="49" t="s">
        <v>2942</v>
      </c>
      <c r="F786" s="167" t="s">
        <v>2964</v>
      </c>
      <c r="G786" s="196" t="s">
        <v>3439</v>
      </c>
      <c r="H786" s="80" t="s">
        <v>2965</v>
      </c>
      <c r="I786" s="142">
        <v>818000</v>
      </c>
      <c r="J786" s="142" t="s">
        <v>2945</v>
      </c>
      <c r="K786" s="154"/>
      <c r="L786" s="200"/>
    </row>
    <row r="787" spans="1:12">
      <c r="A787" s="72">
        <v>108</v>
      </c>
      <c r="B787" s="72">
        <v>9</v>
      </c>
      <c r="C787" s="122" t="s">
        <v>2966</v>
      </c>
      <c r="D787" s="29" t="s">
        <v>2799</v>
      </c>
      <c r="E787" s="49" t="s">
        <v>1095</v>
      </c>
      <c r="F787" s="29" t="s">
        <v>2967</v>
      </c>
      <c r="G787" s="195" t="s">
        <v>3440</v>
      </c>
      <c r="H787" s="122" t="s">
        <v>2841</v>
      </c>
      <c r="I787" s="142">
        <v>800000</v>
      </c>
      <c r="J787" s="142" t="s">
        <v>2921</v>
      </c>
      <c r="K787" s="72"/>
      <c r="L787" s="200"/>
    </row>
    <row r="788" spans="1:12">
      <c r="A788" s="72">
        <v>108</v>
      </c>
      <c r="B788" s="72">
        <v>10</v>
      </c>
      <c r="C788" s="122" t="s">
        <v>1658</v>
      </c>
      <c r="D788" s="29" t="s">
        <v>1659</v>
      </c>
      <c r="E788" s="109" t="s">
        <v>487</v>
      </c>
      <c r="F788" s="29" t="s">
        <v>2842</v>
      </c>
      <c r="G788" s="81" t="s">
        <v>2843</v>
      </c>
      <c r="H788" s="80" t="s">
        <v>3457</v>
      </c>
      <c r="I788" s="142">
        <v>702000</v>
      </c>
      <c r="J788" s="142" t="s">
        <v>2923</v>
      </c>
      <c r="K788" s="72"/>
      <c r="L788" s="200"/>
    </row>
    <row r="789" spans="1:12">
      <c r="A789" s="72">
        <v>108</v>
      </c>
      <c r="B789" s="72">
        <v>11</v>
      </c>
      <c r="C789" s="122" t="s">
        <v>2844</v>
      </c>
      <c r="D789" s="29" t="s">
        <v>2968</v>
      </c>
      <c r="E789" s="109" t="s">
        <v>487</v>
      </c>
      <c r="F789" s="29" t="s">
        <v>2969</v>
      </c>
      <c r="G789" s="24" t="s">
        <v>2970</v>
      </c>
      <c r="H789" s="122" t="s">
        <v>2971</v>
      </c>
      <c r="I789" s="159">
        <v>997000</v>
      </c>
      <c r="J789" s="142" t="s">
        <v>2972</v>
      </c>
      <c r="K789" s="88"/>
      <c r="L789" s="200"/>
    </row>
    <row r="790" spans="1:12">
      <c r="A790" s="72">
        <v>108</v>
      </c>
      <c r="B790" s="72">
        <v>12</v>
      </c>
      <c r="C790" s="122" t="s">
        <v>2973</v>
      </c>
      <c r="D790" s="29" t="s">
        <v>2968</v>
      </c>
      <c r="E790" s="109" t="s">
        <v>487</v>
      </c>
      <c r="F790" s="104" t="s">
        <v>2974</v>
      </c>
      <c r="G790" s="67" t="s">
        <v>2846</v>
      </c>
      <c r="H790" s="67" t="s">
        <v>2845</v>
      </c>
      <c r="I790" s="114">
        <v>579000</v>
      </c>
      <c r="J790" s="142" t="s">
        <v>2972</v>
      </c>
      <c r="K790" s="88" t="s">
        <v>2975</v>
      </c>
      <c r="L790" s="200"/>
    </row>
    <row r="791" spans="1:12">
      <c r="A791" s="72">
        <v>108</v>
      </c>
      <c r="B791" s="72">
        <v>13</v>
      </c>
      <c r="C791" s="72" t="s">
        <v>2976</v>
      </c>
      <c r="D791" s="27" t="s">
        <v>2977</v>
      </c>
      <c r="E791" s="51" t="s">
        <v>2978</v>
      </c>
      <c r="F791" s="27" t="s">
        <v>2979</v>
      </c>
      <c r="G791" s="195" t="s">
        <v>3441</v>
      </c>
      <c r="H791" s="61" t="s">
        <v>2852</v>
      </c>
      <c r="I791" s="142">
        <v>483000</v>
      </c>
      <c r="J791" s="142" t="s">
        <v>2924</v>
      </c>
      <c r="K791" s="72"/>
      <c r="L791" s="200"/>
    </row>
    <row r="792" spans="1:12">
      <c r="A792" s="72">
        <v>108</v>
      </c>
      <c r="B792" s="72">
        <v>14</v>
      </c>
      <c r="C792" s="72" t="s">
        <v>2859</v>
      </c>
      <c r="D792" s="51" t="s">
        <v>2980</v>
      </c>
      <c r="E792" s="51" t="s">
        <v>2154</v>
      </c>
      <c r="F792" s="27" t="s">
        <v>2981</v>
      </c>
      <c r="G792" s="195" t="s">
        <v>3436</v>
      </c>
      <c r="H792" s="72" t="s">
        <v>2982</v>
      </c>
      <c r="I792" s="142">
        <v>920000</v>
      </c>
      <c r="J792" s="142" t="s">
        <v>2924</v>
      </c>
      <c r="K792" s="154"/>
      <c r="L792" s="200"/>
    </row>
    <row r="793" spans="1:12">
      <c r="A793" s="72">
        <v>108</v>
      </c>
      <c r="B793" s="72">
        <v>15</v>
      </c>
      <c r="C793" s="72" t="s">
        <v>2983</v>
      </c>
      <c r="D793" s="51" t="s">
        <v>1685</v>
      </c>
      <c r="E793" s="51" t="s">
        <v>2154</v>
      </c>
      <c r="F793" s="27" t="s">
        <v>2984</v>
      </c>
      <c r="G793" s="24" t="s">
        <v>3430</v>
      </c>
      <c r="H793" s="72" t="s">
        <v>2862</v>
      </c>
      <c r="I793" s="142">
        <v>928000</v>
      </c>
      <c r="J793" s="142" t="s">
        <v>2924</v>
      </c>
      <c r="K793" s="88" t="s">
        <v>2926</v>
      </c>
      <c r="L793" s="200"/>
    </row>
    <row r="794" spans="1:12">
      <c r="A794" s="72">
        <v>108</v>
      </c>
      <c r="B794" s="72">
        <v>16</v>
      </c>
      <c r="C794" s="72" t="s">
        <v>1662</v>
      </c>
      <c r="D794" s="51" t="s">
        <v>2956</v>
      </c>
      <c r="E794" s="49" t="s">
        <v>1587</v>
      </c>
      <c r="F794" s="68" t="s">
        <v>2863</v>
      </c>
      <c r="G794" s="195" t="s">
        <v>3442</v>
      </c>
      <c r="H794" s="72" t="s">
        <v>2985</v>
      </c>
      <c r="I794" s="142">
        <v>760000</v>
      </c>
      <c r="J794" s="142" t="s">
        <v>2921</v>
      </c>
      <c r="K794" s="88"/>
      <c r="L794" s="200"/>
    </row>
    <row r="795" spans="1:12">
      <c r="A795" s="72">
        <v>108</v>
      </c>
      <c r="B795" s="72">
        <v>17</v>
      </c>
      <c r="C795" s="72" t="s">
        <v>2986</v>
      </c>
      <c r="D795" s="51" t="s">
        <v>2860</v>
      </c>
      <c r="E795" s="51" t="s">
        <v>2978</v>
      </c>
      <c r="F795" s="27" t="s">
        <v>2987</v>
      </c>
      <c r="G795" s="195" t="s">
        <v>3443</v>
      </c>
      <c r="H795" s="72" t="s">
        <v>2864</v>
      </c>
      <c r="I795" s="176">
        <v>697000</v>
      </c>
      <c r="J795" s="142" t="s">
        <v>2988</v>
      </c>
      <c r="K795" s="88"/>
      <c r="L795" s="200"/>
    </row>
    <row r="796" spans="1:12">
      <c r="A796" s="72">
        <v>108</v>
      </c>
      <c r="B796" s="72">
        <v>18</v>
      </c>
      <c r="C796" s="72" t="s">
        <v>2989</v>
      </c>
      <c r="D796" s="51" t="s">
        <v>2013</v>
      </c>
      <c r="E796" s="109" t="s">
        <v>487</v>
      </c>
      <c r="F796" s="27" t="s">
        <v>2865</v>
      </c>
      <c r="G796" s="24" t="s">
        <v>3444</v>
      </c>
      <c r="H796" s="72" t="s">
        <v>2866</v>
      </c>
      <c r="I796" s="142">
        <v>973000</v>
      </c>
      <c r="J796" s="142" t="s">
        <v>2945</v>
      </c>
      <c r="K796" s="154"/>
      <c r="L796" s="200"/>
    </row>
    <row r="797" spans="1:12">
      <c r="A797" s="72">
        <v>108</v>
      </c>
      <c r="B797" s="72">
        <v>19</v>
      </c>
      <c r="C797" s="72" t="s">
        <v>1689</v>
      </c>
      <c r="D797" s="27" t="s">
        <v>2990</v>
      </c>
      <c r="E797" s="51" t="s">
        <v>2942</v>
      </c>
      <c r="F797" s="51" t="s">
        <v>2991</v>
      </c>
      <c r="G797" s="197" t="s">
        <v>3436</v>
      </c>
      <c r="H797" s="72" t="s">
        <v>2867</v>
      </c>
      <c r="I797" s="142">
        <v>510000</v>
      </c>
      <c r="J797" s="142" t="s">
        <v>2921</v>
      </c>
      <c r="K797" s="88"/>
      <c r="L797" s="200"/>
    </row>
    <row r="798" spans="1:12">
      <c r="A798" s="72">
        <v>108</v>
      </c>
      <c r="B798" s="72">
        <v>20</v>
      </c>
      <c r="C798" s="72" t="s">
        <v>1684</v>
      </c>
      <c r="D798" s="51" t="s">
        <v>2992</v>
      </c>
      <c r="E798" s="51" t="s">
        <v>1587</v>
      </c>
      <c r="F798" s="27" t="s">
        <v>2868</v>
      </c>
      <c r="G798" s="24" t="s">
        <v>2663</v>
      </c>
      <c r="H798" s="72" t="s">
        <v>2869</v>
      </c>
      <c r="I798" s="142">
        <v>617000</v>
      </c>
      <c r="J798" s="142" t="s">
        <v>2945</v>
      </c>
      <c r="K798" s="88"/>
      <c r="L798" s="200"/>
    </row>
    <row r="799" spans="1:12">
      <c r="A799" s="72">
        <v>108</v>
      </c>
      <c r="B799" s="72">
        <v>21</v>
      </c>
      <c r="C799" s="72" t="s">
        <v>2993</v>
      </c>
      <c r="D799" s="51" t="s">
        <v>2947</v>
      </c>
      <c r="E799" s="109" t="s">
        <v>487</v>
      </c>
      <c r="F799" s="27" t="s">
        <v>2994</v>
      </c>
      <c r="G799" s="24" t="s">
        <v>2663</v>
      </c>
      <c r="H799" s="72" t="s">
        <v>2870</v>
      </c>
      <c r="I799" s="142">
        <v>528000</v>
      </c>
      <c r="J799" s="142" t="s">
        <v>2945</v>
      </c>
      <c r="K799" s="88"/>
      <c r="L799" s="200"/>
    </row>
    <row r="800" spans="1:12">
      <c r="A800" s="72">
        <v>108</v>
      </c>
      <c r="B800" s="72">
        <v>22</v>
      </c>
      <c r="C800" s="72" t="s">
        <v>1703</v>
      </c>
      <c r="D800" s="51" t="s">
        <v>1685</v>
      </c>
      <c r="E800" s="51" t="s">
        <v>1587</v>
      </c>
      <c r="F800" s="27" t="s">
        <v>2995</v>
      </c>
      <c r="G800" s="24" t="s">
        <v>2944</v>
      </c>
      <c r="H800" s="72" t="s">
        <v>2996</v>
      </c>
      <c r="I800" s="142">
        <v>785000</v>
      </c>
      <c r="J800" s="142" t="s">
        <v>2921</v>
      </c>
      <c r="K800" s="88"/>
      <c r="L800" s="200"/>
    </row>
    <row r="801" spans="1:12">
      <c r="A801" s="72">
        <v>108</v>
      </c>
      <c r="B801" s="72">
        <v>23</v>
      </c>
      <c r="C801" s="72" t="s">
        <v>1673</v>
      </c>
      <c r="D801" s="51" t="s">
        <v>2997</v>
      </c>
      <c r="E801" s="51" t="s">
        <v>1587</v>
      </c>
      <c r="F801" s="27" t="s">
        <v>2871</v>
      </c>
      <c r="G801" s="195" t="s">
        <v>3445</v>
      </c>
      <c r="H801" s="72" t="s">
        <v>2872</v>
      </c>
      <c r="I801" s="142">
        <v>692000</v>
      </c>
      <c r="J801" s="142" t="s">
        <v>2945</v>
      </c>
      <c r="K801" s="154"/>
      <c r="L801" s="200"/>
    </row>
    <row r="802" spans="1:12">
      <c r="A802" s="72">
        <v>108</v>
      </c>
      <c r="B802" s="72">
        <v>24</v>
      </c>
      <c r="C802" s="72" t="s">
        <v>2755</v>
      </c>
      <c r="D802" s="27" t="s">
        <v>2998</v>
      </c>
      <c r="E802" s="51" t="s">
        <v>486</v>
      </c>
      <c r="F802" s="51" t="s">
        <v>2873</v>
      </c>
      <c r="G802" s="24" t="s">
        <v>2944</v>
      </c>
      <c r="H802" s="72" t="s">
        <v>2999</v>
      </c>
      <c r="I802" s="142">
        <v>575000</v>
      </c>
      <c r="J802" s="142" t="s">
        <v>2924</v>
      </c>
      <c r="K802" s="88"/>
      <c r="L802" s="200"/>
    </row>
    <row r="803" spans="1:12">
      <c r="A803" s="72">
        <v>108</v>
      </c>
      <c r="B803" s="72">
        <v>25</v>
      </c>
      <c r="C803" s="61" t="s">
        <v>3000</v>
      </c>
      <c r="D803" s="109" t="s">
        <v>1654</v>
      </c>
      <c r="E803" s="51" t="s">
        <v>2942</v>
      </c>
      <c r="F803" s="157" t="s">
        <v>2874</v>
      </c>
      <c r="G803" s="24" t="s">
        <v>2944</v>
      </c>
      <c r="H803" s="72" t="s">
        <v>2875</v>
      </c>
      <c r="I803" s="142">
        <v>1042000</v>
      </c>
      <c r="J803" s="142" t="s">
        <v>2921</v>
      </c>
      <c r="K803" s="88"/>
      <c r="L803" s="200"/>
    </row>
    <row r="804" spans="1:12">
      <c r="A804" s="72">
        <v>108</v>
      </c>
      <c r="B804" s="72">
        <v>26</v>
      </c>
      <c r="C804" s="67" t="s">
        <v>1605</v>
      </c>
      <c r="D804" s="51" t="s">
        <v>1094</v>
      </c>
      <c r="E804" s="109" t="s">
        <v>487</v>
      </c>
      <c r="F804" s="27" t="s">
        <v>3001</v>
      </c>
      <c r="G804" s="195" t="s">
        <v>3446</v>
      </c>
      <c r="H804" s="72" t="s">
        <v>3002</v>
      </c>
      <c r="I804" s="142">
        <v>444000</v>
      </c>
      <c r="J804" s="142" t="s">
        <v>2921</v>
      </c>
      <c r="K804" s="88"/>
      <c r="L804" s="200"/>
    </row>
    <row r="805" spans="1:12">
      <c r="A805" s="72">
        <v>108</v>
      </c>
      <c r="B805" s="72">
        <v>27</v>
      </c>
      <c r="C805" s="72" t="s">
        <v>3003</v>
      </c>
      <c r="D805" s="51" t="s">
        <v>1685</v>
      </c>
      <c r="E805" s="51" t="s">
        <v>2942</v>
      </c>
      <c r="F805" s="27" t="s">
        <v>3004</v>
      </c>
      <c r="G805" s="24" t="s">
        <v>2663</v>
      </c>
      <c r="H805" s="72" t="s">
        <v>3005</v>
      </c>
      <c r="I805" s="142">
        <v>656000</v>
      </c>
      <c r="J805" s="142" t="s">
        <v>2945</v>
      </c>
      <c r="K805" s="88"/>
      <c r="L805" s="200"/>
    </row>
    <row r="806" spans="1:12">
      <c r="A806" s="72">
        <v>108</v>
      </c>
      <c r="B806" s="72">
        <v>28</v>
      </c>
      <c r="C806" s="61" t="s">
        <v>1641</v>
      </c>
      <c r="D806" s="51" t="s">
        <v>1659</v>
      </c>
      <c r="E806" s="51" t="s">
        <v>2942</v>
      </c>
      <c r="F806" s="27" t="s">
        <v>2876</v>
      </c>
      <c r="G806" s="24" t="s">
        <v>2944</v>
      </c>
      <c r="H806" s="72" t="s">
        <v>2877</v>
      </c>
      <c r="I806" s="142">
        <v>848000</v>
      </c>
      <c r="J806" s="142" t="s">
        <v>2945</v>
      </c>
      <c r="K806" s="154"/>
      <c r="L806" s="200"/>
    </row>
    <row r="807" spans="1:12">
      <c r="A807" s="72">
        <v>108</v>
      </c>
      <c r="B807" s="72">
        <v>29</v>
      </c>
      <c r="C807" s="67" t="s">
        <v>2129</v>
      </c>
      <c r="D807" s="51" t="s">
        <v>1614</v>
      </c>
      <c r="E807" s="51" t="s">
        <v>1587</v>
      </c>
      <c r="F807" s="51" t="s">
        <v>3006</v>
      </c>
      <c r="G807" s="195" t="s">
        <v>3447</v>
      </c>
      <c r="H807" s="72" t="s">
        <v>3007</v>
      </c>
      <c r="I807" s="142">
        <v>628000</v>
      </c>
      <c r="J807" s="142" t="s">
        <v>2921</v>
      </c>
      <c r="K807" s="154"/>
      <c r="L807" s="200"/>
    </row>
    <row r="808" spans="1:12">
      <c r="A808" s="72">
        <v>108</v>
      </c>
      <c r="B808" s="72">
        <v>30</v>
      </c>
      <c r="C808" s="72" t="s">
        <v>3008</v>
      </c>
      <c r="D808" s="51" t="s">
        <v>1596</v>
      </c>
      <c r="E808" s="109" t="s">
        <v>487</v>
      </c>
      <c r="F808" s="157" t="s">
        <v>2878</v>
      </c>
      <c r="G808" s="195" t="s">
        <v>3447</v>
      </c>
      <c r="H808" s="142" t="s">
        <v>2879</v>
      </c>
      <c r="I808" s="158">
        <v>575000</v>
      </c>
      <c r="J808" s="142" t="s">
        <v>2921</v>
      </c>
      <c r="K808" s="88"/>
      <c r="L808" s="200"/>
    </row>
    <row r="809" spans="1:12">
      <c r="A809" s="72">
        <v>108</v>
      </c>
      <c r="B809" s="72">
        <v>31</v>
      </c>
      <c r="C809" s="61" t="s">
        <v>1639</v>
      </c>
      <c r="D809" s="51" t="s">
        <v>1659</v>
      </c>
      <c r="E809" s="109" t="s">
        <v>487</v>
      </c>
      <c r="F809" s="27" t="s">
        <v>2880</v>
      </c>
      <c r="G809" s="24" t="s">
        <v>2663</v>
      </c>
      <c r="H809" s="142" t="s">
        <v>2881</v>
      </c>
      <c r="I809" s="154">
        <v>491000</v>
      </c>
      <c r="J809" s="142" t="s">
        <v>2921</v>
      </c>
      <c r="K809" s="88"/>
      <c r="L809" s="200"/>
    </row>
    <row r="810" spans="1:12">
      <c r="A810" s="72">
        <v>108</v>
      </c>
      <c r="B810" s="72">
        <v>32</v>
      </c>
      <c r="C810" s="72" t="s">
        <v>3009</v>
      </c>
      <c r="D810" s="51" t="s">
        <v>3010</v>
      </c>
      <c r="E810" s="51" t="s">
        <v>486</v>
      </c>
      <c r="F810" s="27" t="s">
        <v>3011</v>
      </c>
      <c r="G810" s="195" t="s">
        <v>3448</v>
      </c>
      <c r="H810" s="142" t="s">
        <v>3012</v>
      </c>
      <c r="I810" s="142">
        <v>501000</v>
      </c>
      <c r="J810" s="142" t="s">
        <v>3013</v>
      </c>
      <c r="K810" s="88"/>
      <c r="L810" s="200"/>
    </row>
    <row r="811" spans="1:12">
      <c r="A811" s="72">
        <v>108</v>
      </c>
      <c r="B811" s="72">
        <v>33</v>
      </c>
      <c r="C811" s="72" t="s">
        <v>3014</v>
      </c>
      <c r="D811" s="51" t="s">
        <v>2947</v>
      </c>
      <c r="E811" s="51" t="s">
        <v>1587</v>
      </c>
      <c r="F811" s="27" t="s">
        <v>2882</v>
      </c>
      <c r="G811" s="24" t="s">
        <v>3431</v>
      </c>
      <c r="H811" s="142" t="s">
        <v>3015</v>
      </c>
      <c r="I811" s="142">
        <v>1100000</v>
      </c>
      <c r="J811" s="142" t="s">
        <v>2927</v>
      </c>
      <c r="K811" s="88" t="s">
        <v>3016</v>
      </c>
      <c r="L811" s="200"/>
    </row>
    <row r="812" spans="1:12">
      <c r="A812" s="72">
        <v>108</v>
      </c>
      <c r="B812" s="72">
        <v>34</v>
      </c>
      <c r="C812" s="61" t="s">
        <v>3017</v>
      </c>
      <c r="D812" s="51" t="s">
        <v>1682</v>
      </c>
      <c r="E812" s="51" t="s">
        <v>2942</v>
      </c>
      <c r="F812" s="51" t="s">
        <v>3018</v>
      </c>
      <c r="G812" s="24" t="s">
        <v>3432</v>
      </c>
      <c r="H812" s="142" t="s">
        <v>3019</v>
      </c>
      <c r="I812" s="142">
        <v>836000</v>
      </c>
      <c r="J812" s="142" t="s">
        <v>2921</v>
      </c>
      <c r="K812" s="88" t="s">
        <v>2926</v>
      </c>
      <c r="L812" s="200"/>
    </row>
    <row r="813" spans="1:12">
      <c r="A813" s="72">
        <v>108</v>
      </c>
      <c r="B813" s="72">
        <v>35</v>
      </c>
      <c r="C813" s="72" t="s">
        <v>1681</v>
      </c>
      <c r="D813" s="51" t="s">
        <v>3020</v>
      </c>
      <c r="E813" s="51" t="s">
        <v>2942</v>
      </c>
      <c r="F813" s="157" t="s">
        <v>2885</v>
      </c>
      <c r="G813" s="24" t="s">
        <v>3432</v>
      </c>
      <c r="H813" s="142" t="s">
        <v>3021</v>
      </c>
      <c r="I813" s="142">
        <v>836000</v>
      </c>
      <c r="J813" s="142" t="s">
        <v>2921</v>
      </c>
      <c r="K813" s="88" t="s">
        <v>3016</v>
      </c>
      <c r="L813" s="200"/>
    </row>
    <row r="814" spans="1:12">
      <c r="A814" s="72">
        <v>108</v>
      </c>
      <c r="B814" s="72">
        <v>36</v>
      </c>
      <c r="C814" s="72" t="s">
        <v>2597</v>
      </c>
      <c r="D814" s="51" t="s">
        <v>2960</v>
      </c>
      <c r="E814" s="51" t="s">
        <v>486</v>
      </c>
      <c r="F814" s="68" t="s">
        <v>2886</v>
      </c>
      <c r="G814" s="24" t="s">
        <v>3432</v>
      </c>
      <c r="H814" s="142" t="s">
        <v>3022</v>
      </c>
      <c r="I814" s="142">
        <v>941000</v>
      </c>
      <c r="J814" s="142" t="s">
        <v>2988</v>
      </c>
      <c r="K814" s="88" t="s">
        <v>2925</v>
      </c>
      <c r="L814" s="200"/>
    </row>
    <row r="815" spans="1:12">
      <c r="A815" s="144">
        <v>108</v>
      </c>
      <c r="B815" s="144">
        <v>37</v>
      </c>
      <c r="C815" s="80" t="s">
        <v>1865</v>
      </c>
      <c r="D815" s="48" t="s">
        <v>3023</v>
      </c>
      <c r="E815" s="48" t="s">
        <v>2942</v>
      </c>
      <c r="F815" s="49" t="s">
        <v>2887</v>
      </c>
      <c r="G815" s="80" t="s">
        <v>2663</v>
      </c>
      <c r="H815" s="159" t="s">
        <v>2884</v>
      </c>
      <c r="I815" s="164">
        <v>848000</v>
      </c>
      <c r="J815" s="142" t="s">
        <v>2921</v>
      </c>
      <c r="K815" s="88" t="s">
        <v>2925</v>
      </c>
      <c r="L815" s="200"/>
    </row>
    <row r="816" spans="1:12">
      <c r="A816" s="72">
        <v>108</v>
      </c>
      <c r="B816" s="72">
        <v>38</v>
      </c>
      <c r="C816" s="72" t="s">
        <v>2066</v>
      </c>
      <c r="D816" s="51" t="s">
        <v>2888</v>
      </c>
      <c r="E816" s="109" t="s">
        <v>487</v>
      </c>
      <c r="F816" s="157" t="s">
        <v>2889</v>
      </c>
      <c r="G816" s="24" t="s">
        <v>2663</v>
      </c>
      <c r="H816" s="142" t="s">
        <v>2890</v>
      </c>
      <c r="I816" s="142">
        <v>662000</v>
      </c>
      <c r="J816" s="142" t="s">
        <v>2921</v>
      </c>
      <c r="K816" s="88"/>
      <c r="L816" s="200"/>
    </row>
    <row r="817" spans="1:12">
      <c r="A817" s="72">
        <v>108</v>
      </c>
      <c r="B817" s="72">
        <v>39</v>
      </c>
      <c r="C817" s="72" t="s">
        <v>1595</v>
      </c>
      <c r="D817" s="51" t="s">
        <v>1596</v>
      </c>
      <c r="E817" s="51" t="s">
        <v>1587</v>
      </c>
      <c r="F817" s="27" t="s">
        <v>3024</v>
      </c>
      <c r="G817" s="24" t="s">
        <v>2663</v>
      </c>
      <c r="H817" s="142" t="s">
        <v>3025</v>
      </c>
      <c r="I817" s="142">
        <v>602000</v>
      </c>
      <c r="J817" s="142" t="s">
        <v>2921</v>
      </c>
      <c r="K817" s="154"/>
      <c r="L817" s="200"/>
    </row>
    <row r="818" spans="1:12" s="214" customFormat="1">
      <c r="A818" s="72">
        <v>108</v>
      </c>
      <c r="B818" s="72">
        <v>40</v>
      </c>
      <c r="C818" s="61" t="s">
        <v>2630</v>
      </c>
      <c r="D818" s="51" t="s">
        <v>1603</v>
      </c>
      <c r="E818" s="109" t="s">
        <v>487</v>
      </c>
      <c r="F818" s="51" t="s">
        <v>2891</v>
      </c>
      <c r="G818" s="195" t="s">
        <v>3449</v>
      </c>
      <c r="H818" s="142" t="s">
        <v>2892</v>
      </c>
      <c r="I818" s="142">
        <v>453000</v>
      </c>
      <c r="J818" s="142" t="s">
        <v>2945</v>
      </c>
      <c r="K818" s="88"/>
      <c r="L818" s="200"/>
    </row>
    <row r="819" spans="1:12">
      <c r="A819" s="72">
        <v>108</v>
      </c>
      <c r="B819" s="72">
        <v>41</v>
      </c>
      <c r="C819" s="72" t="s">
        <v>3026</v>
      </c>
      <c r="D819" s="51" t="s">
        <v>1859</v>
      </c>
      <c r="E819" s="109" t="s">
        <v>487</v>
      </c>
      <c r="F819" s="27" t="s">
        <v>3027</v>
      </c>
      <c r="G819" s="72" t="s">
        <v>2944</v>
      </c>
      <c r="H819" s="142" t="s">
        <v>3028</v>
      </c>
      <c r="I819" s="142">
        <v>489000</v>
      </c>
      <c r="J819" s="142" t="s">
        <v>2945</v>
      </c>
      <c r="K819" s="88"/>
      <c r="L819" s="200"/>
    </row>
    <row r="820" spans="1:12">
      <c r="A820" s="72">
        <v>108</v>
      </c>
      <c r="B820" s="72">
        <v>42</v>
      </c>
      <c r="C820" s="122" t="s">
        <v>3029</v>
      </c>
      <c r="D820" s="29" t="s">
        <v>1094</v>
      </c>
      <c r="E820" s="109" t="s">
        <v>487</v>
      </c>
      <c r="F820" s="29" t="s">
        <v>2893</v>
      </c>
      <c r="G820" s="24" t="s">
        <v>2663</v>
      </c>
      <c r="H820" s="122" t="s">
        <v>2894</v>
      </c>
      <c r="I820" s="142">
        <v>760000</v>
      </c>
      <c r="J820" s="142" t="s">
        <v>2945</v>
      </c>
      <c r="K820" s="72"/>
      <c r="L820" s="200"/>
    </row>
    <row r="821" spans="1:12">
      <c r="A821" s="72">
        <v>108</v>
      </c>
      <c r="B821" s="72">
        <v>43</v>
      </c>
      <c r="C821" s="122" t="s">
        <v>3030</v>
      </c>
      <c r="D821" s="68" t="s">
        <v>3031</v>
      </c>
      <c r="E821" s="109" t="s">
        <v>487</v>
      </c>
      <c r="F821" s="29" t="s">
        <v>2895</v>
      </c>
      <c r="G821" s="81" t="s">
        <v>2663</v>
      </c>
      <c r="H821" s="80" t="s">
        <v>3032</v>
      </c>
      <c r="I821" s="142">
        <v>491000</v>
      </c>
      <c r="J821" s="142" t="s">
        <v>2921</v>
      </c>
      <c r="K821" s="72"/>
      <c r="L821" s="200"/>
    </row>
    <row r="822" spans="1:12">
      <c r="A822" s="72">
        <v>108</v>
      </c>
      <c r="B822" s="72">
        <v>44</v>
      </c>
      <c r="C822" s="122" t="s">
        <v>3033</v>
      </c>
      <c r="D822" s="29" t="s">
        <v>3034</v>
      </c>
      <c r="E822" s="51" t="s">
        <v>486</v>
      </c>
      <c r="F822" s="29" t="s">
        <v>2896</v>
      </c>
      <c r="G822" s="24" t="s">
        <v>2663</v>
      </c>
      <c r="H822" s="122" t="s">
        <v>2897</v>
      </c>
      <c r="I822" s="159">
        <v>686000</v>
      </c>
      <c r="J822" s="142" t="s">
        <v>2921</v>
      </c>
      <c r="K822" s="88"/>
      <c r="L822" s="200"/>
    </row>
    <row r="823" spans="1:12">
      <c r="A823" s="72">
        <v>108</v>
      </c>
      <c r="B823" s="72">
        <v>45</v>
      </c>
      <c r="C823" s="122" t="s">
        <v>3035</v>
      </c>
      <c r="D823" s="29" t="s">
        <v>1603</v>
      </c>
      <c r="E823" s="51" t="s">
        <v>1587</v>
      </c>
      <c r="F823" s="104" t="s">
        <v>2898</v>
      </c>
      <c r="G823" s="67" t="s">
        <v>2663</v>
      </c>
      <c r="H823" s="67" t="s">
        <v>3036</v>
      </c>
      <c r="I823" s="114">
        <v>425000</v>
      </c>
      <c r="J823" s="142" t="s">
        <v>2921</v>
      </c>
      <c r="K823" s="88"/>
      <c r="L823" s="200"/>
    </row>
    <row r="824" spans="1:12">
      <c r="A824" s="72">
        <v>108</v>
      </c>
      <c r="B824" s="72">
        <v>46</v>
      </c>
      <c r="C824" s="72" t="s">
        <v>3037</v>
      </c>
      <c r="D824" s="27" t="s">
        <v>1603</v>
      </c>
      <c r="E824" s="51" t="s">
        <v>486</v>
      </c>
      <c r="F824" s="27" t="s">
        <v>2899</v>
      </c>
      <c r="G824" s="24" t="s">
        <v>2944</v>
      </c>
      <c r="H824" s="61" t="s">
        <v>3038</v>
      </c>
      <c r="I824" s="142">
        <v>1102000</v>
      </c>
      <c r="J824" s="142" t="s">
        <v>2988</v>
      </c>
      <c r="K824" s="72"/>
      <c r="L824" s="200"/>
    </row>
    <row r="825" spans="1:12">
      <c r="A825" s="72">
        <v>108</v>
      </c>
      <c r="B825" s="72">
        <v>47</v>
      </c>
      <c r="C825" s="72" t="s">
        <v>3039</v>
      </c>
      <c r="D825" s="51" t="s">
        <v>1719</v>
      </c>
      <c r="E825" s="51" t="s">
        <v>1587</v>
      </c>
      <c r="F825" s="27" t="s">
        <v>3040</v>
      </c>
      <c r="G825" s="195" t="s">
        <v>3450</v>
      </c>
      <c r="H825" s="72" t="s">
        <v>2900</v>
      </c>
      <c r="I825" s="142">
        <v>666000</v>
      </c>
      <c r="J825" s="142" t="s">
        <v>2945</v>
      </c>
      <c r="K825" s="154"/>
      <c r="L825" s="200"/>
    </row>
    <row r="826" spans="1:12">
      <c r="A826" s="72">
        <v>108</v>
      </c>
      <c r="B826" s="72">
        <v>48</v>
      </c>
      <c r="C826" s="72" t="s">
        <v>2901</v>
      </c>
      <c r="D826" s="51" t="s">
        <v>3041</v>
      </c>
      <c r="E826" s="109" t="s">
        <v>487</v>
      </c>
      <c r="F826" s="27" t="s">
        <v>3042</v>
      </c>
      <c r="G826" s="24" t="s">
        <v>2663</v>
      </c>
      <c r="H826" s="72" t="s">
        <v>2902</v>
      </c>
      <c r="I826" s="142">
        <v>716000</v>
      </c>
      <c r="J826" s="142" t="s">
        <v>2945</v>
      </c>
      <c r="K826" s="88"/>
      <c r="L826" s="200"/>
    </row>
    <row r="827" spans="1:12">
      <c r="A827" s="72">
        <v>108</v>
      </c>
      <c r="B827" s="72">
        <v>49</v>
      </c>
      <c r="C827" s="72" t="s">
        <v>1736</v>
      </c>
      <c r="D827" s="51" t="s">
        <v>3043</v>
      </c>
      <c r="E827" s="109" t="s">
        <v>487</v>
      </c>
      <c r="F827" s="68" t="s">
        <v>3044</v>
      </c>
      <c r="G827" s="24" t="s">
        <v>2944</v>
      </c>
      <c r="H827" s="72" t="s">
        <v>3045</v>
      </c>
      <c r="I827" s="142">
        <v>562000</v>
      </c>
      <c r="J827" s="142" t="s">
        <v>2945</v>
      </c>
      <c r="K827" s="88"/>
      <c r="L827" s="200"/>
    </row>
    <row r="828" spans="1:12">
      <c r="A828" s="72">
        <v>108</v>
      </c>
      <c r="B828" s="72">
        <v>50</v>
      </c>
      <c r="C828" s="72" t="s">
        <v>2802</v>
      </c>
      <c r="D828" s="51" t="s">
        <v>3046</v>
      </c>
      <c r="E828" s="109" t="s">
        <v>487</v>
      </c>
      <c r="F828" s="27" t="s">
        <v>2903</v>
      </c>
      <c r="G828" s="195" t="s">
        <v>3436</v>
      </c>
      <c r="H828" s="72" t="s">
        <v>2904</v>
      </c>
      <c r="I828" s="176">
        <v>668000</v>
      </c>
      <c r="J828" s="142" t="s">
        <v>2921</v>
      </c>
      <c r="K828" s="88"/>
      <c r="L828" s="200"/>
    </row>
    <row r="829" spans="1:12">
      <c r="A829" s="72">
        <v>108</v>
      </c>
      <c r="B829" s="72">
        <v>51</v>
      </c>
      <c r="C829" s="72" t="s">
        <v>3047</v>
      </c>
      <c r="D829" s="51" t="s">
        <v>1603</v>
      </c>
      <c r="E829" s="51" t="s">
        <v>1587</v>
      </c>
      <c r="F829" s="27" t="s">
        <v>2905</v>
      </c>
      <c r="G829" s="24" t="s">
        <v>2944</v>
      </c>
      <c r="H829" s="72" t="s">
        <v>2906</v>
      </c>
      <c r="I829" s="142">
        <v>478000</v>
      </c>
      <c r="J829" s="142" t="s">
        <v>2945</v>
      </c>
      <c r="K829" s="154"/>
      <c r="L829" s="200"/>
    </row>
    <row r="830" spans="1:12">
      <c r="A830" s="72">
        <v>108</v>
      </c>
      <c r="B830" s="72">
        <v>52</v>
      </c>
      <c r="C830" s="72" t="s">
        <v>3048</v>
      </c>
      <c r="D830" s="27" t="s">
        <v>1722</v>
      </c>
      <c r="E830" s="51" t="s">
        <v>1587</v>
      </c>
      <c r="F830" s="51" t="s">
        <v>3049</v>
      </c>
      <c r="G830" s="24" t="s">
        <v>2944</v>
      </c>
      <c r="H830" s="72" t="s">
        <v>2907</v>
      </c>
      <c r="I830" s="142">
        <v>488000</v>
      </c>
      <c r="J830" s="142" t="s">
        <v>3050</v>
      </c>
      <c r="K830" s="88"/>
      <c r="L830" s="200"/>
    </row>
    <row r="831" spans="1:12">
      <c r="A831" s="72">
        <v>108</v>
      </c>
      <c r="B831" s="72">
        <v>53</v>
      </c>
      <c r="C831" s="72" t="s">
        <v>3051</v>
      </c>
      <c r="D831" s="68" t="s">
        <v>2908</v>
      </c>
      <c r="E831" s="109" t="s">
        <v>487</v>
      </c>
      <c r="F831" s="27" t="s">
        <v>2909</v>
      </c>
      <c r="G831" s="195" t="s">
        <v>3451</v>
      </c>
      <c r="H831" s="72" t="s">
        <v>2910</v>
      </c>
      <c r="I831" s="142">
        <v>818000</v>
      </c>
      <c r="J831" s="142" t="s">
        <v>2921</v>
      </c>
      <c r="K831" s="88"/>
      <c r="L831" s="200"/>
    </row>
    <row r="832" spans="1:12">
      <c r="A832" s="72">
        <v>108</v>
      </c>
      <c r="B832" s="72">
        <v>54</v>
      </c>
      <c r="C832" s="72" t="s">
        <v>2355</v>
      </c>
      <c r="D832" s="51" t="s">
        <v>1651</v>
      </c>
      <c r="E832" s="51" t="s">
        <v>1587</v>
      </c>
      <c r="F832" s="27" t="s">
        <v>2911</v>
      </c>
      <c r="G832" s="195" t="s">
        <v>3452</v>
      </c>
      <c r="H832" s="72" t="s">
        <v>2912</v>
      </c>
      <c r="I832" s="142">
        <v>586000</v>
      </c>
      <c r="J832" s="142" t="s">
        <v>2945</v>
      </c>
      <c r="K832" s="88"/>
      <c r="L832" s="200"/>
    </row>
    <row r="833" spans="1:12">
      <c r="A833" s="72">
        <v>108</v>
      </c>
      <c r="B833" s="72">
        <v>55</v>
      </c>
      <c r="C833" s="72" t="s">
        <v>1633</v>
      </c>
      <c r="D833" s="51" t="s">
        <v>1659</v>
      </c>
      <c r="E833" s="51" t="s">
        <v>2942</v>
      </c>
      <c r="F833" s="27" t="s">
        <v>2913</v>
      </c>
      <c r="G833" s="24" t="s">
        <v>2944</v>
      </c>
      <c r="H833" s="72" t="s">
        <v>2914</v>
      </c>
      <c r="I833" s="142">
        <v>689000</v>
      </c>
      <c r="J833" s="142" t="s">
        <v>2945</v>
      </c>
      <c r="K833" s="88"/>
      <c r="L833" s="200"/>
    </row>
    <row r="834" spans="1:12">
      <c r="A834" s="72">
        <v>108</v>
      </c>
      <c r="B834" s="72">
        <v>56</v>
      </c>
      <c r="C834" s="72" t="s">
        <v>2915</v>
      </c>
      <c r="D834" s="27" t="s">
        <v>2956</v>
      </c>
      <c r="E834" s="51" t="s">
        <v>486</v>
      </c>
      <c r="F834" s="51" t="s">
        <v>3052</v>
      </c>
      <c r="G834" s="24" t="s">
        <v>2663</v>
      </c>
      <c r="H834" s="72" t="s">
        <v>2916</v>
      </c>
      <c r="I834" s="142">
        <v>600000</v>
      </c>
      <c r="J834" s="142" t="s">
        <v>2922</v>
      </c>
      <c r="K834" s="88"/>
      <c r="L834" s="200"/>
    </row>
    <row r="835" spans="1:12">
      <c r="A835" s="72">
        <v>108</v>
      </c>
      <c r="B835" s="72">
        <v>57</v>
      </c>
      <c r="C835" s="61" t="s">
        <v>2917</v>
      </c>
      <c r="D835" s="109" t="s">
        <v>3053</v>
      </c>
      <c r="E835" s="51" t="s">
        <v>486</v>
      </c>
      <c r="F835" s="157" t="s">
        <v>3054</v>
      </c>
      <c r="G835" s="24" t="s">
        <v>2663</v>
      </c>
      <c r="H835" s="72" t="s">
        <v>2918</v>
      </c>
      <c r="I835" s="142">
        <v>600000</v>
      </c>
      <c r="J835" s="142" t="s">
        <v>2922</v>
      </c>
      <c r="K835" s="88"/>
      <c r="L835" s="200"/>
    </row>
    <row r="836" spans="1:12">
      <c r="A836" s="72">
        <v>108</v>
      </c>
      <c r="B836" s="72">
        <v>58</v>
      </c>
      <c r="C836" s="72" t="s">
        <v>3055</v>
      </c>
      <c r="D836" s="51" t="s">
        <v>3056</v>
      </c>
      <c r="E836" s="109" t="s">
        <v>487</v>
      </c>
      <c r="F836" s="27" t="s">
        <v>2919</v>
      </c>
      <c r="G836" s="24" t="s">
        <v>2663</v>
      </c>
      <c r="H836" s="72" t="s">
        <v>3057</v>
      </c>
      <c r="I836" s="142">
        <v>600000</v>
      </c>
      <c r="J836" s="142" t="s">
        <v>2959</v>
      </c>
      <c r="K836" s="88"/>
      <c r="L836" s="200"/>
    </row>
    <row r="837" spans="1:12">
      <c r="A837" s="72">
        <v>108</v>
      </c>
      <c r="B837" s="72">
        <v>59</v>
      </c>
      <c r="C837" s="72" t="s">
        <v>2928</v>
      </c>
      <c r="D837" s="51" t="s">
        <v>3056</v>
      </c>
      <c r="E837" s="109" t="s">
        <v>487</v>
      </c>
      <c r="F837" s="27" t="s">
        <v>3058</v>
      </c>
      <c r="G837" s="24" t="s">
        <v>2944</v>
      </c>
      <c r="H837" s="72" t="s">
        <v>2920</v>
      </c>
      <c r="I837" s="142">
        <v>600000</v>
      </c>
      <c r="J837" s="142" t="s">
        <v>2922</v>
      </c>
      <c r="K837" s="88"/>
      <c r="L837" s="200"/>
    </row>
    <row r="838" spans="1:12">
      <c r="A838" s="72">
        <v>108</v>
      </c>
      <c r="B838" s="72">
        <v>60</v>
      </c>
      <c r="C838" s="72" t="s">
        <v>2188</v>
      </c>
      <c r="D838" s="68" t="s">
        <v>2275</v>
      </c>
      <c r="E838" s="51" t="s">
        <v>1587</v>
      </c>
      <c r="F838" s="27" t="s">
        <v>3059</v>
      </c>
      <c r="G838" s="24" t="s">
        <v>2663</v>
      </c>
      <c r="H838" s="72" t="s">
        <v>3060</v>
      </c>
      <c r="I838" s="142">
        <v>649000</v>
      </c>
      <c r="J838" s="142" t="s">
        <v>2922</v>
      </c>
      <c r="K838" s="88"/>
      <c r="L838" s="200"/>
    </row>
    <row r="839" spans="1:12">
      <c r="A839" s="72">
        <v>108</v>
      </c>
      <c r="B839" s="72">
        <v>61</v>
      </c>
      <c r="C839" s="72" t="s">
        <v>2810</v>
      </c>
      <c r="D839" s="68" t="s">
        <v>3115</v>
      </c>
      <c r="E839" s="109" t="s">
        <v>487</v>
      </c>
      <c r="F839" s="27" t="s">
        <v>3061</v>
      </c>
      <c r="G839" s="24" t="s">
        <v>2663</v>
      </c>
      <c r="H839" s="72" t="s">
        <v>3062</v>
      </c>
      <c r="I839" s="142">
        <v>702000</v>
      </c>
      <c r="J839" s="142" t="s">
        <v>2959</v>
      </c>
      <c r="K839" s="88"/>
      <c r="L839" s="200"/>
    </row>
    <row r="840" spans="1:12">
      <c r="A840" s="72">
        <v>108</v>
      </c>
      <c r="B840" s="72">
        <v>62</v>
      </c>
      <c r="C840" s="72" t="s">
        <v>3063</v>
      </c>
      <c r="D840" s="48" t="s">
        <v>1614</v>
      </c>
      <c r="E840" s="51" t="s">
        <v>486</v>
      </c>
      <c r="F840" s="27" t="s">
        <v>2929</v>
      </c>
      <c r="G840" s="24" t="s">
        <v>2663</v>
      </c>
      <c r="H840" s="72" t="s">
        <v>3064</v>
      </c>
      <c r="I840" s="142">
        <v>746000</v>
      </c>
      <c r="J840" s="142" t="s">
        <v>2945</v>
      </c>
      <c r="K840" s="88" t="s">
        <v>2930</v>
      </c>
      <c r="L840" s="200"/>
    </row>
    <row r="841" spans="1:12">
      <c r="A841" s="72">
        <v>108</v>
      </c>
      <c r="B841" s="72">
        <v>63</v>
      </c>
      <c r="C841" s="72" t="s">
        <v>3065</v>
      </c>
      <c r="D841" s="48" t="s">
        <v>3023</v>
      </c>
      <c r="E841" s="109" t="s">
        <v>487</v>
      </c>
      <c r="F841" s="27" t="s">
        <v>3066</v>
      </c>
      <c r="G841" s="195" t="s">
        <v>3453</v>
      </c>
      <c r="H841" s="72" t="s">
        <v>3067</v>
      </c>
      <c r="I841" s="142">
        <v>530000</v>
      </c>
      <c r="J841" s="142" t="s">
        <v>3050</v>
      </c>
      <c r="K841" s="88" t="s">
        <v>3068</v>
      </c>
      <c r="L841" s="200"/>
    </row>
    <row r="842" spans="1:12">
      <c r="A842" s="72">
        <v>108</v>
      </c>
      <c r="B842" s="72">
        <v>64</v>
      </c>
      <c r="C842" s="72" t="s">
        <v>2931</v>
      </c>
      <c r="D842" s="68" t="s">
        <v>1919</v>
      </c>
      <c r="E842" s="109" t="s">
        <v>487</v>
      </c>
      <c r="F842" s="27" t="s">
        <v>3069</v>
      </c>
      <c r="G842" s="24" t="s">
        <v>2663</v>
      </c>
      <c r="H842" s="72" t="s">
        <v>2932</v>
      </c>
      <c r="I842" s="142">
        <v>690000</v>
      </c>
      <c r="J842" s="142" t="s">
        <v>2933</v>
      </c>
      <c r="K842" s="88"/>
      <c r="L842" s="200"/>
    </row>
    <row r="843" spans="1:12">
      <c r="A843" s="72">
        <v>108</v>
      </c>
      <c r="B843" s="72">
        <v>65</v>
      </c>
      <c r="C843" s="72" t="s">
        <v>2934</v>
      </c>
      <c r="D843" s="68" t="s">
        <v>3070</v>
      </c>
      <c r="E843" s="51" t="s">
        <v>486</v>
      </c>
      <c r="F843" s="27" t="s">
        <v>3071</v>
      </c>
      <c r="G843" s="24" t="s">
        <v>2944</v>
      </c>
      <c r="H843" s="72" t="s">
        <v>2935</v>
      </c>
      <c r="I843" s="142">
        <v>800000</v>
      </c>
      <c r="J843" s="142" t="s">
        <v>2933</v>
      </c>
      <c r="K843" s="88"/>
      <c r="L843" s="200"/>
    </row>
    <row r="844" spans="1:12" s="211" customFormat="1">
      <c r="A844" s="72">
        <v>108</v>
      </c>
      <c r="B844" s="72">
        <v>66</v>
      </c>
      <c r="C844" s="72" t="s">
        <v>3092</v>
      </c>
      <c r="D844" s="68" t="s">
        <v>3093</v>
      </c>
      <c r="E844" s="51" t="s">
        <v>3094</v>
      </c>
      <c r="F844" s="27" t="s">
        <v>2621</v>
      </c>
      <c r="G844" s="24" t="s">
        <v>2663</v>
      </c>
      <c r="H844" s="72" t="s">
        <v>3095</v>
      </c>
      <c r="I844" s="142">
        <v>442000</v>
      </c>
      <c r="J844" s="142" t="s">
        <v>2924</v>
      </c>
      <c r="K844" s="88"/>
      <c r="L844" s="200"/>
    </row>
    <row r="845" spans="1:12">
      <c r="A845" s="72">
        <v>108</v>
      </c>
      <c r="B845" s="72">
        <v>67</v>
      </c>
      <c r="C845" s="72" t="s">
        <v>3101</v>
      </c>
      <c r="D845" s="27" t="s">
        <v>1651</v>
      </c>
      <c r="E845" s="51" t="s">
        <v>2154</v>
      </c>
      <c r="F845" s="27" t="s">
        <v>3105</v>
      </c>
      <c r="G845" s="24" t="s">
        <v>3145</v>
      </c>
      <c r="H845" s="72" t="s">
        <v>3400</v>
      </c>
      <c r="I845" s="142">
        <v>372000</v>
      </c>
      <c r="J845" s="142" t="s">
        <v>2924</v>
      </c>
      <c r="K845" s="88" t="s">
        <v>2938</v>
      </c>
      <c r="L845" s="200"/>
    </row>
    <row r="846" spans="1:12">
      <c r="A846" s="147">
        <v>108</v>
      </c>
      <c r="B846" s="147" t="s">
        <v>3127</v>
      </c>
      <c r="C846" s="147" t="s">
        <v>3104</v>
      </c>
      <c r="D846" s="135" t="s">
        <v>2860</v>
      </c>
      <c r="E846" s="170" t="s">
        <v>2154</v>
      </c>
      <c r="F846" s="135" t="s">
        <v>3107</v>
      </c>
      <c r="G846" s="171" t="s">
        <v>3110</v>
      </c>
      <c r="H846" s="147" t="s">
        <v>3108</v>
      </c>
      <c r="I846" s="150">
        <v>500000</v>
      </c>
      <c r="J846" s="150" t="s">
        <v>3113</v>
      </c>
      <c r="K846" s="177"/>
      <c r="L846" s="186"/>
    </row>
    <row r="847" spans="1:12">
      <c r="A847" s="147">
        <v>108</v>
      </c>
      <c r="B847" s="147" t="s">
        <v>3128</v>
      </c>
      <c r="C847" s="147" t="s">
        <v>2223</v>
      </c>
      <c r="D847" s="135" t="s">
        <v>3109</v>
      </c>
      <c r="E847" s="172" t="s">
        <v>487</v>
      </c>
      <c r="F847" s="135" t="s">
        <v>3111</v>
      </c>
      <c r="G847" s="171" t="s">
        <v>3110</v>
      </c>
      <c r="H847" s="147" t="s">
        <v>3112</v>
      </c>
      <c r="I847" s="150">
        <v>580000</v>
      </c>
      <c r="J847" s="150" t="s">
        <v>3113</v>
      </c>
      <c r="K847" s="177"/>
      <c r="L847" s="186"/>
    </row>
    <row r="848" spans="1:12">
      <c r="A848" s="72">
        <v>108</v>
      </c>
      <c r="B848" s="72" t="s">
        <v>3129</v>
      </c>
      <c r="C848" s="72" t="s">
        <v>3114</v>
      </c>
      <c r="D848" s="27" t="s">
        <v>3116</v>
      </c>
      <c r="E848" s="166" t="s">
        <v>487</v>
      </c>
      <c r="F848" s="27" t="s">
        <v>3117</v>
      </c>
      <c r="G848" s="24" t="s">
        <v>3110</v>
      </c>
      <c r="H848" s="72" t="s">
        <v>3108</v>
      </c>
      <c r="I848" s="142">
        <v>534000</v>
      </c>
      <c r="J848" s="142" t="s">
        <v>3113</v>
      </c>
      <c r="K848" s="88"/>
      <c r="L848" s="200"/>
    </row>
    <row r="849" spans="1:12">
      <c r="A849" s="72">
        <v>108</v>
      </c>
      <c r="B849" s="72">
        <v>71</v>
      </c>
      <c r="C849" s="72" t="s">
        <v>3122</v>
      </c>
      <c r="D849" s="27" t="s">
        <v>3124</v>
      </c>
      <c r="E849" s="51" t="s">
        <v>2154</v>
      </c>
      <c r="F849" s="27" t="s">
        <v>3125</v>
      </c>
      <c r="G849" s="24" t="s">
        <v>3119</v>
      </c>
      <c r="H849" s="159" t="s">
        <v>3118</v>
      </c>
      <c r="I849" s="142">
        <v>900000</v>
      </c>
      <c r="J849" s="142" t="s">
        <v>2924</v>
      </c>
      <c r="K849" s="88" t="s">
        <v>2938</v>
      </c>
      <c r="L849" s="200"/>
    </row>
    <row r="850" spans="1:12">
      <c r="A850" s="72">
        <v>108</v>
      </c>
      <c r="B850" s="72">
        <v>72</v>
      </c>
      <c r="C850" s="72" t="s">
        <v>3123</v>
      </c>
      <c r="D850" s="27" t="s">
        <v>1591</v>
      </c>
      <c r="E850" s="51" t="s">
        <v>2154</v>
      </c>
      <c r="F850" s="27" t="s">
        <v>3126</v>
      </c>
      <c r="G850" s="24" t="s">
        <v>3120</v>
      </c>
      <c r="H850" s="72" t="s">
        <v>3121</v>
      </c>
      <c r="I850" s="142">
        <v>565000</v>
      </c>
      <c r="J850" s="142" t="s">
        <v>2924</v>
      </c>
      <c r="K850" s="88"/>
      <c r="L850" s="200"/>
    </row>
    <row r="851" spans="1:12">
      <c r="A851" s="147">
        <v>108</v>
      </c>
      <c r="B851" s="147" t="s">
        <v>3134</v>
      </c>
      <c r="C851" s="147" t="s">
        <v>1716</v>
      </c>
      <c r="D851" s="170" t="s">
        <v>3130</v>
      </c>
      <c r="E851" s="170" t="s">
        <v>3131</v>
      </c>
      <c r="F851" s="135" t="s">
        <v>3132</v>
      </c>
      <c r="G851" s="171" t="s">
        <v>3110</v>
      </c>
      <c r="H851" s="147" t="s">
        <v>3133</v>
      </c>
      <c r="I851" s="150">
        <v>736960</v>
      </c>
      <c r="J851" s="150" t="s">
        <v>3113</v>
      </c>
      <c r="K851" s="177"/>
      <c r="L851" s="186"/>
    </row>
    <row r="852" spans="1:12" s="215" customFormat="1">
      <c r="A852" s="179">
        <v>108</v>
      </c>
      <c r="B852" s="179" t="s">
        <v>3135</v>
      </c>
      <c r="C852" s="147" t="s">
        <v>3136</v>
      </c>
      <c r="D852" s="135" t="s">
        <v>1600</v>
      </c>
      <c r="E852" s="170" t="s">
        <v>1587</v>
      </c>
      <c r="F852" s="135" t="s">
        <v>3139</v>
      </c>
      <c r="G852" s="171" t="s">
        <v>3110</v>
      </c>
      <c r="H852" s="147" t="s">
        <v>3138</v>
      </c>
      <c r="I852" s="180">
        <v>829340</v>
      </c>
      <c r="J852" s="150" t="s">
        <v>3137</v>
      </c>
      <c r="K852" s="181"/>
      <c r="L852" s="186"/>
    </row>
    <row r="853" spans="1:12">
      <c r="A853" s="72">
        <v>108</v>
      </c>
      <c r="B853" s="72">
        <v>75</v>
      </c>
      <c r="C853" s="72" t="s">
        <v>3146</v>
      </c>
      <c r="D853" s="27" t="s">
        <v>3147</v>
      </c>
      <c r="E853" s="51" t="s">
        <v>3148</v>
      </c>
      <c r="F853" s="27" t="s">
        <v>3149</v>
      </c>
      <c r="G853" s="24" t="s">
        <v>3153</v>
      </c>
      <c r="H853" s="72" t="s">
        <v>3150</v>
      </c>
      <c r="I853" s="142">
        <v>780000</v>
      </c>
      <c r="J853" s="142" t="s">
        <v>3151</v>
      </c>
      <c r="K853" s="88" t="s">
        <v>3152</v>
      </c>
      <c r="L853" s="200"/>
    </row>
    <row r="854" spans="1:12" s="211" customFormat="1">
      <c r="A854" s="183">
        <v>108</v>
      </c>
      <c r="B854" s="183">
        <v>76</v>
      </c>
      <c r="C854" s="183" t="s">
        <v>3170</v>
      </c>
      <c r="D854" s="184" t="s">
        <v>3171</v>
      </c>
      <c r="E854" s="184" t="s">
        <v>3172</v>
      </c>
      <c r="F854" s="184" t="s">
        <v>3173</v>
      </c>
      <c r="G854" s="195" t="s">
        <v>3454</v>
      </c>
      <c r="H854" s="195" t="s">
        <v>3456</v>
      </c>
      <c r="I854" s="185">
        <v>642000</v>
      </c>
      <c r="J854" s="183" t="s">
        <v>3174</v>
      </c>
      <c r="K854" s="184" t="s">
        <v>3175</v>
      </c>
      <c r="L854" s="201"/>
    </row>
    <row r="855" spans="1:12">
      <c r="A855" s="183">
        <v>108</v>
      </c>
      <c r="B855" s="183">
        <v>77</v>
      </c>
      <c r="C855" s="189" t="s">
        <v>3392</v>
      </c>
      <c r="D855" s="190" t="s">
        <v>3393</v>
      </c>
      <c r="E855" s="191" t="s">
        <v>2154</v>
      </c>
      <c r="F855" s="191" t="s">
        <v>3396</v>
      </c>
      <c r="G855" s="198" t="s">
        <v>3455</v>
      </c>
      <c r="H855" s="192" t="s">
        <v>3397</v>
      </c>
      <c r="I855" s="185">
        <v>757000</v>
      </c>
      <c r="J855" s="185" t="s">
        <v>3144</v>
      </c>
      <c r="K855" s="184" t="s">
        <v>3398</v>
      </c>
      <c r="L855" s="201"/>
    </row>
    <row r="856" spans="1:12">
      <c r="J856" s="210"/>
      <c r="K856" s="125"/>
    </row>
    <row r="857" spans="1:12">
      <c r="J857" s="210"/>
      <c r="K857" s="125"/>
    </row>
    <row r="858" spans="1:12" ht="33">
      <c r="A858" s="313">
        <v>109</v>
      </c>
      <c r="B858" s="313">
        <v>1</v>
      </c>
      <c r="C858" s="314" t="s">
        <v>2844</v>
      </c>
      <c r="D858" s="315" t="s">
        <v>2968</v>
      </c>
      <c r="E858" s="316" t="s">
        <v>487</v>
      </c>
      <c r="F858" s="317" t="s">
        <v>2936</v>
      </c>
      <c r="G858" s="318" t="s">
        <v>3820</v>
      </c>
      <c r="H858" s="318" t="s">
        <v>3072</v>
      </c>
      <c r="I858" s="319">
        <v>759000</v>
      </c>
      <c r="J858" s="313"/>
      <c r="K858" s="320" t="s">
        <v>3931</v>
      </c>
      <c r="L858" s="321">
        <v>69000</v>
      </c>
    </row>
    <row r="859" spans="1:12">
      <c r="A859" s="313">
        <v>109</v>
      </c>
      <c r="B859" s="313">
        <v>2</v>
      </c>
      <c r="C859" s="313" t="s">
        <v>2983</v>
      </c>
      <c r="D859" s="322" t="s">
        <v>1685</v>
      </c>
      <c r="E859" s="322" t="s">
        <v>2154</v>
      </c>
      <c r="F859" s="323" t="s">
        <v>2937</v>
      </c>
      <c r="G859" s="324" t="s">
        <v>3821</v>
      </c>
      <c r="H859" s="313" t="s">
        <v>2862</v>
      </c>
      <c r="I859" s="325">
        <v>928000</v>
      </c>
      <c r="J859" s="325"/>
      <c r="K859" s="326" t="s">
        <v>3930</v>
      </c>
      <c r="L859" s="321">
        <v>84000</v>
      </c>
    </row>
    <row r="860" spans="1:12">
      <c r="A860" s="313">
        <v>109</v>
      </c>
      <c r="B860" s="313">
        <v>3</v>
      </c>
      <c r="C860" s="313" t="s">
        <v>1658</v>
      </c>
      <c r="D860" s="322" t="s">
        <v>2947</v>
      </c>
      <c r="E860" s="322" t="s">
        <v>1587</v>
      </c>
      <c r="F860" s="323" t="s">
        <v>3073</v>
      </c>
      <c r="G860" s="324" t="s">
        <v>3822</v>
      </c>
      <c r="H860" s="325" t="s">
        <v>3142</v>
      </c>
      <c r="I860" s="325">
        <v>1192000</v>
      </c>
      <c r="J860" s="325"/>
      <c r="K860" s="326" t="s">
        <v>3209</v>
      </c>
      <c r="L860" s="321">
        <v>118050</v>
      </c>
    </row>
    <row r="861" spans="1:12">
      <c r="A861" s="313">
        <v>109</v>
      </c>
      <c r="B861" s="313">
        <v>4</v>
      </c>
      <c r="C861" s="327" t="s">
        <v>2025</v>
      </c>
      <c r="D861" s="322" t="s">
        <v>1682</v>
      </c>
      <c r="E861" s="322" t="s">
        <v>2942</v>
      </c>
      <c r="F861" s="322" t="s">
        <v>2939</v>
      </c>
      <c r="G861" s="324" t="s">
        <v>3823</v>
      </c>
      <c r="H861" s="325" t="s">
        <v>3019</v>
      </c>
      <c r="I861" s="325">
        <v>779000</v>
      </c>
      <c r="J861" s="325"/>
      <c r="K861" s="326" t="s">
        <v>3929</v>
      </c>
      <c r="L861" s="321">
        <v>64900</v>
      </c>
    </row>
    <row r="862" spans="1:12">
      <c r="A862" s="313">
        <v>109</v>
      </c>
      <c r="B862" s="313">
        <v>5</v>
      </c>
      <c r="C862" s="313" t="s">
        <v>3074</v>
      </c>
      <c r="D862" s="322" t="s">
        <v>1682</v>
      </c>
      <c r="E862" s="322" t="s">
        <v>2942</v>
      </c>
      <c r="F862" s="328" t="s">
        <v>3075</v>
      </c>
      <c r="G862" s="324" t="s">
        <v>3823</v>
      </c>
      <c r="H862" s="325" t="s">
        <v>2883</v>
      </c>
      <c r="I862" s="325">
        <v>836000</v>
      </c>
      <c r="J862" s="325"/>
      <c r="K862" s="326" t="s">
        <v>3209</v>
      </c>
      <c r="L862" s="321">
        <v>72000</v>
      </c>
    </row>
    <row r="863" spans="1:12">
      <c r="A863" s="313">
        <v>109</v>
      </c>
      <c r="B863" s="313">
        <v>6</v>
      </c>
      <c r="C863" s="313" t="s">
        <v>2597</v>
      </c>
      <c r="D863" s="322" t="s">
        <v>1685</v>
      </c>
      <c r="E863" s="322" t="s">
        <v>486</v>
      </c>
      <c r="F863" s="329" t="s">
        <v>3076</v>
      </c>
      <c r="G863" s="324" t="s">
        <v>3824</v>
      </c>
      <c r="H863" s="325" t="s">
        <v>3022</v>
      </c>
      <c r="I863" s="325">
        <v>901000</v>
      </c>
      <c r="J863" s="325"/>
      <c r="K863" s="326" t="s">
        <v>3925</v>
      </c>
      <c r="L863" s="321">
        <v>81000</v>
      </c>
    </row>
    <row r="864" spans="1:12">
      <c r="A864" s="313">
        <v>109</v>
      </c>
      <c r="B864" s="330">
        <v>7</v>
      </c>
      <c r="C864" s="331" t="s">
        <v>3401</v>
      </c>
      <c r="D864" s="332" t="s">
        <v>1614</v>
      </c>
      <c r="E864" s="332" t="s">
        <v>2942</v>
      </c>
      <c r="F864" s="333" t="s">
        <v>2940</v>
      </c>
      <c r="G864" s="331" t="s">
        <v>3825</v>
      </c>
      <c r="H864" s="334" t="s">
        <v>2884</v>
      </c>
      <c r="I864" s="335">
        <v>749000</v>
      </c>
      <c r="J864" s="336"/>
      <c r="K864" s="326" t="s">
        <v>3928</v>
      </c>
      <c r="L864" s="321">
        <v>62600</v>
      </c>
    </row>
    <row r="865" spans="1:12">
      <c r="A865" s="313">
        <v>109</v>
      </c>
      <c r="B865" s="313">
        <v>8</v>
      </c>
      <c r="C865" s="313" t="s">
        <v>3101</v>
      </c>
      <c r="D865" s="323" t="s">
        <v>1651</v>
      </c>
      <c r="E865" s="322" t="s">
        <v>2154</v>
      </c>
      <c r="F865" s="323" t="s">
        <v>3106</v>
      </c>
      <c r="G865" s="324" t="s">
        <v>3826</v>
      </c>
      <c r="H865" s="313" t="s">
        <v>3400</v>
      </c>
      <c r="I865" s="325">
        <v>366000</v>
      </c>
      <c r="J865" s="325" t="s">
        <v>2924</v>
      </c>
      <c r="K865" s="326" t="s">
        <v>2938</v>
      </c>
      <c r="L865" s="321">
        <v>23500</v>
      </c>
    </row>
    <row r="866" spans="1:12">
      <c r="A866" s="313">
        <v>109</v>
      </c>
      <c r="B866" s="313">
        <v>9</v>
      </c>
      <c r="C866" s="313" t="s">
        <v>3122</v>
      </c>
      <c r="D866" s="323" t="s">
        <v>3124</v>
      </c>
      <c r="E866" s="322" t="s">
        <v>2154</v>
      </c>
      <c r="F866" s="323" t="s">
        <v>3125</v>
      </c>
      <c r="G866" s="324" t="s">
        <v>3827</v>
      </c>
      <c r="H866" s="334" t="s">
        <v>3118</v>
      </c>
      <c r="I866" s="325">
        <v>900000</v>
      </c>
      <c r="J866" s="325" t="s">
        <v>2924</v>
      </c>
      <c r="K866" s="326" t="s">
        <v>3927</v>
      </c>
      <c r="L866" s="321">
        <v>97100</v>
      </c>
    </row>
    <row r="867" spans="1:12">
      <c r="A867" s="313">
        <v>109</v>
      </c>
      <c r="B867" s="313">
        <v>10</v>
      </c>
      <c r="C867" s="313" t="s">
        <v>3140</v>
      </c>
      <c r="D867" s="322" t="s">
        <v>3097</v>
      </c>
      <c r="E867" s="322" t="s">
        <v>486</v>
      </c>
      <c r="F867" s="323" t="s">
        <v>3141</v>
      </c>
      <c r="G867" s="324" t="s">
        <v>3828</v>
      </c>
      <c r="H867" s="334" t="s">
        <v>3143</v>
      </c>
      <c r="I867" s="325">
        <v>605000</v>
      </c>
      <c r="J867" s="325" t="s">
        <v>3144</v>
      </c>
      <c r="K867" s="326" t="s">
        <v>3927</v>
      </c>
      <c r="L867" s="321">
        <v>55200</v>
      </c>
    </row>
    <row r="868" spans="1:12">
      <c r="A868" s="313">
        <v>109</v>
      </c>
      <c r="B868" s="313">
        <v>11</v>
      </c>
      <c r="C868" s="313" t="s">
        <v>3146</v>
      </c>
      <c r="D868" s="323" t="s">
        <v>3147</v>
      </c>
      <c r="E868" s="322" t="s">
        <v>3148</v>
      </c>
      <c r="F868" s="323" t="s">
        <v>3149</v>
      </c>
      <c r="G868" s="324" t="s">
        <v>3829</v>
      </c>
      <c r="H868" s="313" t="s">
        <v>3150</v>
      </c>
      <c r="I868" s="325">
        <v>819000</v>
      </c>
      <c r="J868" s="325" t="s">
        <v>3916</v>
      </c>
      <c r="K868" s="326" t="s">
        <v>3926</v>
      </c>
      <c r="L868" s="321">
        <v>72800</v>
      </c>
    </row>
    <row r="869" spans="1:12">
      <c r="A869" s="313">
        <v>109</v>
      </c>
      <c r="B869" s="313">
        <v>12</v>
      </c>
      <c r="C869" s="314" t="s">
        <v>3154</v>
      </c>
      <c r="D869" s="326" t="s">
        <v>3155</v>
      </c>
      <c r="E869" s="316" t="s">
        <v>3161</v>
      </c>
      <c r="F869" s="317" t="s">
        <v>3162</v>
      </c>
      <c r="G869" s="318" t="s">
        <v>3830</v>
      </c>
      <c r="H869" s="318" t="s">
        <v>3156</v>
      </c>
      <c r="I869" s="319">
        <v>5500000</v>
      </c>
      <c r="J869" s="313" t="s">
        <v>3163</v>
      </c>
      <c r="K869" s="326" t="s">
        <v>3925</v>
      </c>
      <c r="L869" s="321">
        <v>630500</v>
      </c>
    </row>
    <row r="870" spans="1:12" ht="33">
      <c r="A870" s="147">
        <v>109</v>
      </c>
      <c r="B870" s="147" t="s">
        <v>3169</v>
      </c>
      <c r="C870" s="147" t="s">
        <v>3166</v>
      </c>
      <c r="D870" s="170" t="s">
        <v>1659</v>
      </c>
      <c r="E870" s="170" t="s">
        <v>486</v>
      </c>
      <c r="F870" s="172" t="s">
        <v>3167</v>
      </c>
      <c r="G870" s="171" t="s">
        <v>3831</v>
      </c>
      <c r="H870" s="147" t="s">
        <v>3168</v>
      </c>
      <c r="I870" s="150">
        <v>1024191</v>
      </c>
      <c r="J870" s="186" t="s">
        <v>3113</v>
      </c>
      <c r="K870" s="187" t="s">
        <v>3176</v>
      </c>
      <c r="L870" s="186">
        <v>129988</v>
      </c>
    </row>
    <row r="871" spans="1:12" ht="33">
      <c r="A871" s="147">
        <v>109</v>
      </c>
      <c r="B871" s="147" t="s">
        <v>3196</v>
      </c>
      <c r="C871" s="147" t="s">
        <v>1714</v>
      </c>
      <c r="D871" s="170" t="s">
        <v>1685</v>
      </c>
      <c r="E871" s="170" t="s">
        <v>3183</v>
      </c>
      <c r="F871" s="172" t="s">
        <v>3184</v>
      </c>
      <c r="G871" s="171" t="s">
        <v>3831</v>
      </c>
      <c r="H871" s="147" t="s">
        <v>3185</v>
      </c>
      <c r="I871" s="150">
        <v>662200</v>
      </c>
      <c r="J871" s="186" t="s">
        <v>3113</v>
      </c>
      <c r="K871" s="187" t="s">
        <v>3186</v>
      </c>
      <c r="L871" s="186">
        <v>75500</v>
      </c>
    </row>
    <row r="872" spans="1:12" ht="33">
      <c r="A872" s="147">
        <v>109</v>
      </c>
      <c r="B872" s="147" t="s">
        <v>3177</v>
      </c>
      <c r="C872" s="147" t="s">
        <v>3187</v>
      </c>
      <c r="D872" s="170" t="s">
        <v>1654</v>
      </c>
      <c r="E872" s="170" t="s">
        <v>3188</v>
      </c>
      <c r="F872" s="172" t="s">
        <v>3189</v>
      </c>
      <c r="G872" s="195" t="s">
        <v>3832</v>
      </c>
      <c r="H872" s="147" t="s">
        <v>3190</v>
      </c>
      <c r="I872" s="150">
        <v>492000</v>
      </c>
      <c r="J872" s="186" t="s">
        <v>3113</v>
      </c>
      <c r="K872" s="187" t="s">
        <v>3191</v>
      </c>
      <c r="L872" s="186">
        <v>48000</v>
      </c>
    </row>
    <row r="873" spans="1:12" ht="33">
      <c r="A873" s="147">
        <v>109</v>
      </c>
      <c r="B873" s="147" t="s">
        <v>3197</v>
      </c>
      <c r="C873" s="147" t="s">
        <v>3192</v>
      </c>
      <c r="D873" s="177" t="s">
        <v>3155</v>
      </c>
      <c r="E873" s="170" t="s">
        <v>3179</v>
      </c>
      <c r="F873" s="172" t="s">
        <v>3193</v>
      </c>
      <c r="G873" s="171" t="s">
        <v>3833</v>
      </c>
      <c r="H873" s="147" t="s">
        <v>3194</v>
      </c>
      <c r="I873" s="150">
        <v>604700</v>
      </c>
      <c r="J873" s="186" t="s">
        <v>3113</v>
      </c>
      <c r="K873" s="187" t="s">
        <v>3195</v>
      </c>
      <c r="L873" s="186">
        <v>65700</v>
      </c>
    </row>
    <row r="874" spans="1:12" ht="33">
      <c r="A874" s="147">
        <v>109</v>
      </c>
      <c r="B874" s="147" t="s">
        <v>3198</v>
      </c>
      <c r="C874" s="147" t="s">
        <v>3178</v>
      </c>
      <c r="D874" s="170" t="s">
        <v>2860</v>
      </c>
      <c r="E874" s="170" t="s">
        <v>3179</v>
      </c>
      <c r="F874" s="172" t="s">
        <v>3180</v>
      </c>
      <c r="G874" s="195" t="s">
        <v>3834</v>
      </c>
      <c r="H874" s="147" t="s">
        <v>3181</v>
      </c>
      <c r="I874" s="150">
        <v>556000</v>
      </c>
      <c r="J874" s="186" t="s">
        <v>3113</v>
      </c>
      <c r="K874" s="187" t="s">
        <v>3182</v>
      </c>
      <c r="L874" s="186">
        <v>58000</v>
      </c>
    </row>
    <row r="875" spans="1:12">
      <c r="A875" s="72">
        <v>109</v>
      </c>
      <c r="B875" s="72">
        <v>18</v>
      </c>
      <c r="C875" s="168" t="s">
        <v>1608</v>
      </c>
      <c r="D875" s="88" t="s">
        <v>3236</v>
      </c>
      <c r="E875" s="166" t="s">
        <v>3256</v>
      </c>
      <c r="F875" s="166" t="s">
        <v>3263</v>
      </c>
      <c r="G875" s="139" t="s">
        <v>3823</v>
      </c>
      <c r="H875" s="139" t="s">
        <v>3307</v>
      </c>
      <c r="I875" s="182">
        <v>535000</v>
      </c>
      <c r="J875" s="142" t="s">
        <v>3201</v>
      </c>
      <c r="K875" s="188"/>
      <c r="L875" s="200">
        <v>39000</v>
      </c>
    </row>
    <row r="876" spans="1:12">
      <c r="A876" s="72">
        <v>109</v>
      </c>
      <c r="B876" s="72">
        <v>19</v>
      </c>
      <c r="C876" s="168" t="s">
        <v>1743</v>
      </c>
      <c r="D876" s="88" t="s">
        <v>3237</v>
      </c>
      <c r="E876" s="166" t="s">
        <v>1587</v>
      </c>
      <c r="F876" s="166" t="s">
        <v>3264</v>
      </c>
      <c r="G876" s="173" t="s">
        <v>3835</v>
      </c>
      <c r="H876" s="139" t="s">
        <v>3308</v>
      </c>
      <c r="I876" s="142">
        <v>564000</v>
      </c>
      <c r="J876" s="142" t="s">
        <v>3200</v>
      </c>
      <c r="K876" s="188"/>
      <c r="L876" s="200">
        <v>42000</v>
      </c>
    </row>
    <row r="877" spans="1:12">
      <c r="A877" s="72">
        <v>109</v>
      </c>
      <c r="B877" s="72">
        <v>20</v>
      </c>
      <c r="C877" s="168" t="s">
        <v>3212</v>
      </c>
      <c r="D877" s="88" t="s">
        <v>3238</v>
      </c>
      <c r="E877" s="166" t="s">
        <v>1597</v>
      </c>
      <c r="F877" s="166" t="s">
        <v>3265</v>
      </c>
      <c r="G877" s="173" t="s">
        <v>3836</v>
      </c>
      <c r="H877" s="139" t="s">
        <v>3309</v>
      </c>
      <c r="I877" s="142">
        <v>725000</v>
      </c>
      <c r="J877" s="142" t="s">
        <v>3199</v>
      </c>
      <c r="K877" s="188"/>
      <c r="L877" s="200">
        <v>55000</v>
      </c>
    </row>
    <row r="878" spans="1:12">
      <c r="A878" s="72">
        <v>109</v>
      </c>
      <c r="B878" s="72">
        <v>21</v>
      </c>
      <c r="C878" s="168" t="s">
        <v>3213</v>
      </c>
      <c r="D878" s="88" t="s">
        <v>1719</v>
      </c>
      <c r="E878" s="166" t="s">
        <v>1095</v>
      </c>
      <c r="F878" s="166" t="s">
        <v>3266</v>
      </c>
      <c r="G878" s="173" t="s">
        <v>3825</v>
      </c>
      <c r="H878" s="139" t="s">
        <v>3310</v>
      </c>
      <c r="I878" s="142">
        <v>587000</v>
      </c>
      <c r="J878" s="142" t="s">
        <v>3144</v>
      </c>
      <c r="K878" s="188"/>
      <c r="L878" s="200">
        <v>44500</v>
      </c>
    </row>
    <row r="879" spans="1:12">
      <c r="A879" s="72">
        <v>109</v>
      </c>
      <c r="B879" s="72">
        <v>22</v>
      </c>
      <c r="C879" s="168" t="s">
        <v>2471</v>
      </c>
      <c r="D879" s="88" t="s">
        <v>3239</v>
      </c>
      <c r="E879" s="166" t="s">
        <v>1597</v>
      </c>
      <c r="F879" s="166" t="s">
        <v>3267</v>
      </c>
      <c r="G879" s="139" t="s">
        <v>3823</v>
      </c>
      <c r="H879" s="139" t="s">
        <v>3311</v>
      </c>
      <c r="I879" s="142">
        <v>600000</v>
      </c>
      <c r="J879" s="142" t="s">
        <v>3199</v>
      </c>
      <c r="K879" s="188"/>
      <c r="L879" s="200">
        <v>44000</v>
      </c>
    </row>
    <row r="880" spans="1:12">
      <c r="A880" s="72">
        <v>109</v>
      </c>
      <c r="B880" s="72">
        <v>23</v>
      </c>
      <c r="C880" s="168" t="s">
        <v>1721</v>
      </c>
      <c r="D880" s="88" t="s">
        <v>3240</v>
      </c>
      <c r="E880" s="166" t="s">
        <v>3257</v>
      </c>
      <c r="F880" s="166" t="s">
        <v>3268</v>
      </c>
      <c r="G880" s="173" t="s">
        <v>3837</v>
      </c>
      <c r="H880" s="139" t="s">
        <v>3312</v>
      </c>
      <c r="I880" s="142">
        <v>450000</v>
      </c>
      <c r="J880" s="142" t="s">
        <v>3199</v>
      </c>
      <c r="K880" s="188"/>
      <c r="L880" s="200">
        <v>35000</v>
      </c>
    </row>
    <row r="881" spans="1:12">
      <c r="A881" s="72">
        <v>109</v>
      </c>
      <c r="B881" s="72">
        <v>24</v>
      </c>
      <c r="C881" s="168" t="s">
        <v>3214</v>
      </c>
      <c r="D881" s="88" t="s">
        <v>3241</v>
      </c>
      <c r="E881" s="166" t="s">
        <v>1597</v>
      </c>
      <c r="F881" s="166" t="s">
        <v>3269</v>
      </c>
      <c r="G881" s="173" t="s">
        <v>3829</v>
      </c>
      <c r="H881" s="139" t="s">
        <v>3313</v>
      </c>
      <c r="I881" s="142">
        <v>593000</v>
      </c>
      <c r="J881" s="142" t="s">
        <v>3199</v>
      </c>
      <c r="K881" s="188"/>
      <c r="L881" s="200">
        <v>47000</v>
      </c>
    </row>
    <row r="882" spans="1:12">
      <c r="A882" s="72">
        <v>109</v>
      </c>
      <c r="B882" s="72">
        <v>25</v>
      </c>
      <c r="C882" s="168" t="s">
        <v>3215</v>
      </c>
      <c r="D882" s="88" t="s">
        <v>3242</v>
      </c>
      <c r="E882" s="166" t="s">
        <v>3256</v>
      </c>
      <c r="F882" s="166" t="s">
        <v>3270</v>
      </c>
      <c r="G882" s="173" t="s">
        <v>3837</v>
      </c>
      <c r="H882" s="139" t="s">
        <v>3314</v>
      </c>
      <c r="I882" s="142">
        <v>1062000</v>
      </c>
      <c r="J882" s="142" t="s">
        <v>3199</v>
      </c>
      <c r="K882" s="188"/>
      <c r="L882" s="200">
        <v>101500</v>
      </c>
    </row>
    <row r="883" spans="1:12">
      <c r="A883" s="72">
        <v>109</v>
      </c>
      <c r="B883" s="72">
        <v>26</v>
      </c>
      <c r="C883" s="168" t="s">
        <v>1623</v>
      </c>
      <c r="D883" s="88" t="s">
        <v>1094</v>
      </c>
      <c r="E883" s="166" t="s">
        <v>3258</v>
      </c>
      <c r="F883" s="166" t="s">
        <v>3271</v>
      </c>
      <c r="G883" s="139" t="s">
        <v>3823</v>
      </c>
      <c r="H883" s="139" t="s">
        <v>3315</v>
      </c>
      <c r="I883" s="142">
        <v>547000</v>
      </c>
      <c r="J883" s="142" t="s">
        <v>3199</v>
      </c>
      <c r="K883" s="188"/>
      <c r="L883" s="200">
        <v>41000</v>
      </c>
    </row>
    <row r="884" spans="1:12">
      <c r="A884" s="72">
        <v>109</v>
      </c>
      <c r="B884" s="72">
        <v>27</v>
      </c>
      <c r="C884" s="168" t="s">
        <v>2084</v>
      </c>
      <c r="D884" s="88" t="s">
        <v>3243</v>
      </c>
      <c r="E884" s="166" t="s">
        <v>2154</v>
      </c>
      <c r="F884" s="166" t="s">
        <v>3272</v>
      </c>
      <c r="G884" s="139" t="s">
        <v>3823</v>
      </c>
      <c r="H884" s="139" t="s">
        <v>3316</v>
      </c>
      <c r="I884" s="142">
        <v>369000</v>
      </c>
      <c r="J884" s="142" t="s">
        <v>3203</v>
      </c>
      <c r="K884" s="188"/>
      <c r="L884" s="200">
        <v>24400</v>
      </c>
    </row>
    <row r="885" spans="1:12">
      <c r="A885" s="72">
        <v>109</v>
      </c>
      <c r="B885" s="72">
        <v>28</v>
      </c>
      <c r="C885" s="168" t="s">
        <v>3216</v>
      </c>
      <c r="D885" s="88" t="s">
        <v>3244</v>
      </c>
      <c r="E885" s="166" t="s">
        <v>3257</v>
      </c>
      <c r="F885" s="166" t="s">
        <v>3273</v>
      </c>
      <c r="G885" s="173" t="s">
        <v>3838</v>
      </c>
      <c r="H885" s="139" t="s">
        <v>3317</v>
      </c>
      <c r="I885" s="142">
        <v>480000</v>
      </c>
      <c r="J885" s="142" t="s">
        <v>3204</v>
      </c>
      <c r="K885" s="188"/>
      <c r="L885" s="200">
        <v>39000</v>
      </c>
    </row>
    <row r="886" spans="1:12">
      <c r="A886" s="72">
        <v>109</v>
      </c>
      <c r="B886" s="72">
        <v>29</v>
      </c>
      <c r="C886" s="168" t="s">
        <v>2129</v>
      </c>
      <c r="D886" s="88" t="s">
        <v>1614</v>
      </c>
      <c r="E886" s="166" t="s">
        <v>3257</v>
      </c>
      <c r="F886" s="166" t="s">
        <v>3274</v>
      </c>
      <c r="G886" s="173" t="s">
        <v>3837</v>
      </c>
      <c r="H886" s="139" t="s">
        <v>3318</v>
      </c>
      <c r="I886" s="142">
        <v>680000</v>
      </c>
      <c r="J886" s="142" t="s">
        <v>3204</v>
      </c>
      <c r="K886" s="188"/>
      <c r="L886" s="200">
        <v>65000</v>
      </c>
    </row>
    <row r="887" spans="1:12">
      <c r="A887" s="72">
        <v>109</v>
      </c>
      <c r="B887" s="72">
        <v>30</v>
      </c>
      <c r="C887" s="168" t="s">
        <v>3217</v>
      </c>
      <c r="D887" s="88" t="s">
        <v>1596</v>
      </c>
      <c r="E887" s="166" t="s">
        <v>3258</v>
      </c>
      <c r="F887" s="166" t="s">
        <v>3275</v>
      </c>
      <c r="G887" s="139" t="s">
        <v>3823</v>
      </c>
      <c r="H887" s="139" t="s">
        <v>3319</v>
      </c>
      <c r="I887" s="142">
        <v>492000</v>
      </c>
      <c r="J887" s="142" t="s">
        <v>3204</v>
      </c>
      <c r="K887" s="188"/>
      <c r="L887" s="200">
        <v>40000</v>
      </c>
    </row>
    <row r="888" spans="1:12">
      <c r="A888" s="72">
        <v>109</v>
      </c>
      <c r="B888" s="72">
        <v>31</v>
      </c>
      <c r="C888" s="168" t="s">
        <v>3218</v>
      </c>
      <c r="D888" s="88" t="s">
        <v>3245</v>
      </c>
      <c r="E888" s="166" t="s">
        <v>3259</v>
      </c>
      <c r="F888" s="166" t="s">
        <v>3276</v>
      </c>
      <c r="G888" s="173" t="s">
        <v>3839</v>
      </c>
      <c r="H888" s="139" t="s">
        <v>3320</v>
      </c>
      <c r="I888" s="142">
        <v>671000</v>
      </c>
      <c r="J888" s="142" t="s">
        <v>3204</v>
      </c>
      <c r="K888" s="188"/>
      <c r="L888" s="200">
        <v>53000</v>
      </c>
    </row>
    <row r="889" spans="1:12">
      <c r="A889" s="72">
        <v>109</v>
      </c>
      <c r="B889" s="72">
        <v>32</v>
      </c>
      <c r="C889" s="168" t="s">
        <v>3219</v>
      </c>
      <c r="D889" s="88" t="s">
        <v>3246</v>
      </c>
      <c r="E889" s="166" t="s">
        <v>3256</v>
      </c>
      <c r="F889" s="166" t="s">
        <v>3277</v>
      </c>
      <c r="G889" s="139" t="s">
        <v>3823</v>
      </c>
      <c r="H889" s="139" t="s">
        <v>3321</v>
      </c>
      <c r="I889" s="142">
        <v>545000</v>
      </c>
      <c r="J889" s="142" t="s">
        <v>3204</v>
      </c>
      <c r="K889" s="188"/>
      <c r="L889" s="200">
        <v>47000</v>
      </c>
    </row>
    <row r="890" spans="1:12">
      <c r="A890" s="72">
        <v>109</v>
      </c>
      <c r="B890" s="72">
        <v>33</v>
      </c>
      <c r="C890" s="168" t="s">
        <v>1673</v>
      </c>
      <c r="D890" s="88" t="s">
        <v>3247</v>
      </c>
      <c r="E890" s="166" t="s">
        <v>1587</v>
      </c>
      <c r="F890" s="166" t="s">
        <v>3278</v>
      </c>
      <c r="G890" s="173" t="s">
        <v>3829</v>
      </c>
      <c r="H890" s="139" t="s">
        <v>3322</v>
      </c>
      <c r="I890" s="142">
        <v>718000</v>
      </c>
      <c r="J890" s="142" t="s">
        <v>3204</v>
      </c>
      <c r="K890" s="188"/>
      <c r="L890" s="200">
        <v>62000</v>
      </c>
    </row>
    <row r="891" spans="1:12">
      <c r="A891" s="72">
        <v>109</v>
      </c>
      <c r="B891" s="72">
        <v>34</v>
      </c>
      <c r="C891" s="168" t="s">
        <v>1653</v>
      </c>
      <c r="D891" s="88" t="s">
        <v>1654</v>
      </c>
      <c r="E891" s="166" t="s">
        <v>1587</v>
      </c>
      <c r="F891" s="166" t="s">
        <v>3279</v>
      </c>
      <c r="G891" s="139" t="s">
        <v>3821</v>
      </c>
      <c r="H891" s="139" t="s">
        <v>3323</v>
      </c>
      <c r="I891" s="142">
        <v>711000</v>
      </c>
      <c r="J891" s="142" t="s">
        <v>3204</v>
      </c>
      <c r="K891" s="188"/>
      <c r="L891" s="200">
        <v>61000</v>
      </c>
    </row>
    <row r="892" spans="1:12">
      <c r="A892" s="72">
        <v>109</v>
      </c>
      <c r="B892" s="72">
        <v>35</v>
      </c>
      <c r="C892" s="168" t="s">
        <v>2755</v>
      </c>
      <c r="D892" s="88" t="s">
        <v>3248</v>
      </c>
      <c r="E892" s="166" t="s">
        <v>1095</v>
      </c>
      <c r="F892" s="166" t="s">
        <v>3280</v>
      </c>
      <c r="G892" s="139" t="s">
        <v>3823</v>
      </c>
      <c r="H892" s="139" t="s">
        <v>3324</v>
      </c>
      <c r="I892" s="142">
        <v>748000</v>
      </c>
      <c r="J892" s="142" t="s">
        <v>3203</v>
      </c>
      <c r="K892" s="188"/>
      <c r="L892" s="200">
        <v>66000</v>
      </c>
    </row>
    <row r="893" spans="1:12">
      <c r="A893" s="72">
        <v>109</v>
      </c>
      <c r="B893" s="72">
        <v>36</v>
      </c>
      <c r="C893" s="168" t="s">
        <v>3402</v>
      </c>
      <c r="D893" s="88" t="s">
        <v>1646</v>
      </c>
      <c r="E893" s="166" t="s">
        <v>3258</v>
      </c>
      <c r="F893" s="166" t="s">
        <v>3281</v>
      </c>
      <c r="G893" s="173" t="s">
        <v>3840</v>
      </c>
      <c r="H893" s="139" t="s">
        <v>3325</v>
      </c>
      <c r="I893" s="142">
        <v>661000</v>
      </c>
      <c r="J893" s="142" t="s">
        <v>3204</v>
      </c>
      <c r="K893" s="188"/>
      <c r="L893" s="200">
        <v>55500</v>
      </c>
    </row>
    <row r="894" spans="1:12">
      <c r="A894" s="72">
        <v>109</v>
      </c>
      <c r="B894" s="72">
        <v>37</v>
      </c>
      <c r="C894" s="168" t="s">
        <v>2355</v>
      </c>
      <c r="D894" s="88" t="s">
        <v>3243</v>
      </c>
      <c r="E894" s="166" t="s">
        <v>3256</v>
      </c>
      <c r="F894" s="166" t="s">
        <v>3282</v>
      </c>
      <c r="G894" s="173" t="s">
        <v>3829</v>
      </c>
      <c r="H894" s="139" t="s">
        <v>3326</v>
      </c>
      <c r="I894" s="142">
        <v>574000</v>
      </c>
      <c r="J894" s="142" t="s">
        <v>3204</v>
      </c>
      <c r="K894" s="188"/>
      <c r="L894" s="200">
        <v>42800</v>
      </c>
    </row>
    <row r="895" spans="1:12">
      <c r="A895" s="72">
        <v>109</v>
      </c>
      <c r="B895" s="72">
        <v>38</v>
      </c>
      <c r="C895" s="168" t="s">
        <v>2227</v>
      </c>
      <c r="D895" s="88" t="s">
        <v>3238</v>
      </c>
      <c r="E895" s="166" t="s">
        <v>3260</v>
      </c>
      <c r="F895" s="166" t="s">
        <v>3283</v>
      </c>
      <c r="G895" s="173" t="s">
        <v>3829</v>
      </c>
      <c r="H895" s="139" t="s">
        <v>3327</v>
      </c>
      <c r="I895" s="142">
        <v>553000</v>
      </c>
      <c r="J895" s="142" t="s">
        <v>3206</v>
      </c>
      <c r="K895" s="188"/>
      <c r="L895" s="200">
        <v>42000</v>
      </c>
    </row>
    <row r="896" spans="1:12">
      <c r="A896" s="72">
        <v>109</v>
      </c>
      <c r="B896" s="72">
        <v>39</v>
      </c>
      <c r="C896" s="168" t="s">
        <v>1633</v>
      </c>
      <c r="D896" s="88" t="s">
        <v>3249</v>
      </c>
      <c r="E896" s="166" t="s">
        <v>3256</v>
      </c>
      <c r="F896" s="166" t="s">
        <v>3284</v>
      </c>
      <c r="G896" s="173" t="s">
        <v>3829</v>
      </c>
      <c r="H896" s="139" t="s">
        <v>3328</v>
      </c>
      <c r="I896" s="142">
        <v>794000</v>
      </c>
      <c r="J896" s="142" t="s">
        <v>3204</v>
      </c>
      <c r="K896" s="188"/>
      <c r="L896" s="200">
        <v>72000</v>
      </c>
    </row>
    <row r="897" spans="1:12">
      <c r="A897" s="72">
        <v>109</v>
      </c>
      <c r="B897" s="72">
        <v>40</v>
      </c>
      <c r="C897" s="168" t="s">
        <v>3220</v>
      </c>
      <c r="D897" s="88" t="s">
        <v>3250</v>
      </c>
      <c r="E897" s="166" t="s">
        <v>1587</v>
      </c>
      <c r="F897" s="166" t="s">
        <v>3285</v>
      </c>
      <c r="G897" s="173" t="s">
        <v>3836</v>
      </c>
      <c r="H897" s="139" t="s">
        <v>3329</v>
      </c>
      <c r="I897" s="142">
        <v>1176000</v>
      </c>
      <c r="J897" s="142" t="s">
        <v>3204</v>
      </c>
      <c r="K897" s="188"/>
      <c r="L897" s="200">
        <v>119000</v>
      </c>
    </row>
    <row r="898" spans="1:12">
      <c r="A898" s="313">
        <v>109</v>
      </c>
      <c r="B898" s="313">
        <v>41</v>
      </c>
      <c r="C898" s="314" t="s">
        <v>3221</v>
      </c>
      <c r="D898" s="326" t="s">
        <v>1674</v>
      </c>
      <c r="E898" s="316" t="s">
        <v>3256</v>
      </c>
      <c r="F898" s="316" t="s">
        <v>3286</v>
      </c>
      <c r="G898" s="318" t="s">
        <v>3823</v>
      </c>
      <c r="H898" s="318" t="s">
        <v>3330</v>
      </c>
      <c r="I898" s="325">
        <v>770000</v>
      </c>
      <c r="J898" s="325" t="s">
        <v>3204</v>
      </c>
      <c r="K898" s="326" t="s">
        <v>2938</v>
      </c>
      <c r="L898" s="200">
        <v>66000</v>
      </c>
    </row>
    <row r="899" spans="1:12">
      <c r="A899" s="313">
        <v>109</v>
      </c>
      <c r="B899" s="313">
        <v>42</v>
      </c>
      <c r="C899" s="314" t="s">
        <v>1627</v>
      </c>
      <c r="D899" s="326" t="s">
        <v>1659</v>
      </c>
      <c r="E899" s="316" t="s">
        <v>3257</v>
      </c>
      <c r="F899" s="316" t="s">
        <v>3287</v>
      </c>
      <c r="G899" s="318" t="s">
        <v>3823</v>
      </c>
      <c r="H899" s="318" t="s">
        <v>3331</v>
      </c>
      <c r="I899" s="325">
        <v>800000</v>
      </c>
      <c r="J899" s="325" t="s">
        <v>3204</v>
      </c>
      <c r="K899" s="326" t="s">
        <v>2938</v>
      </c>
      <c r="L899" s="200">
        <v>67000</v>
      </c>
    </row>
    <row r="900" spans="1:12" ht="33">
      <c r="A900" s="183">
        <v>109</v>
      </c>
      <c r="B900" s="183">
        <v>43</v>
      </c>
      <c r="C900" s="189" t="s">
        <v>3222</v>
      </c>
      <c r="D900" s="184" t="s">
        <v>1659</v>
      </c>
      <c r="E900" s="191" t="s">
        <v>1587</v>
      </c>
      <c r="F900" s="191" t="s">
        <v>3288</v>
      </c>
      <c r="G900" s="192" t="s">
        <v>3823</v>
      </c>
      <c r="H900" s="192" t="s">
        <v>3332</v>
      </c>
      <c r="I900" s="185">
        <v>900000</v>
      </c>
      <c r="J900" s="185" t="s">
        <v>3204</v>
      </c>
      <c r="K900" s="193" t="s">
        <v>3399</v>
      </c>
      <c r="L900" s="201">
        <v>80500</v>
      </c>
    </row>
    <row r="901" spans="1:12">
      <c r="A901" s="313">
        <v>109</v>
      </c>
      <c r="B901" s="313">
        <v>44</v>
      </c>
      <c r="C901" s="314" t="s">
        <v>1639</v>
      </c>
      <c r="D901" s="326" t="s">
        <v>1659</v>
      </c>
      <c r="E901" s="316" t="s">
        <v>3258</v>
      </c>
      <c r="F901" s="316" t="s">
        <v>3289</v>
      </c>
      <c r="G901" s="318" t="s">
        <v>3821</v>
      </c>
      <c r="H901" s="318" t="s">
        <v>3333</v>
      </c>
      <c r="I901" s="325">
        <v>670000</v>
      </c>
      <c r="J901" s="325" t="s">
        <v>3204</v>
      </c>
      <c r="K901" s="326" t="s">
        <v>3079</v>
      </c>
      <c r="L901" s="200">
        <v>56000</v>
      </c>
    </row>
    <row r="902" spans="1:12">
      <c r="A902" s="313">
        <v>109</v>
      </c>
      <c r="B902" s="313">
        <v>45</v>
      </c>
      <c r="C902" s="314" t="s">
        <v>1748</v>
      </c>
      <c r="D902" s="326" t="s">
        <v>1094</v>
      </c>
      <c r="E902" s="316" t="s">
        <v>1597</v>
      </c>
      <c r="F902" s="316" t="s">
        <v>3290</v>
      </c>
      <c r="G902" s="318" t="s">
        <v>3823</v>
      </c>
      <c r="H902" s="318" t="s">
        <v>3334</v>
      </c>
      <c r="I902" s="325">
        <v>693000</v>
      </c>
      <c r="J902" s="325" t="s">
        <v>3204</v>
      </c>
      <c r="K902" s="326" t="s">
        <v>3079</v>
      </c>
      <c r="L902" s="200">
        <v>55800</v>
      </c>
    </row>
    <row r="903" spans="1:12">
      <c r="A903" s="313">
        <v>109</v>
      </c>
      <c r="B903" s="313">
        <v>46</v>
      </c>
      <c r="C903" s="314" t="s">
        <v>3223</v>
      </c>
      <c r="D903" s="326" t="s">
        <v>3251</v>
      </c>
      <c r="E903" s="316" t="s">
        <v>3261</v>
      </c>
      <c r="F903" s="316" t="s">
        <v>3291</v>
      </c>
      <c r="G903" s="318" t="s">
        <v>3821</v>
      </c>
      <c r="H903" s="318" t="s">
        <v>3335</v>
      </c>
      <c r="I903" s="325">
        <v>637000</v>
      </c>
      <c r="J903" s="325" t="s">
        <v>3203</v>
      </c>
      <c r="K903" s="326" t="s">
        <v>3079</v>
      </c>
      <c r="L903" s="200">
        <v>59200</v>
      </c>
    </row>
    <row r="904" spans="1:12">
      <c r="A904" s="313">
        <v>109</v>
      </c>
      <c r="B904" s="313">
        <v>47</v>
      </c>
      <c r="C904" s="314" t="s">
        <v>2172</v>
      </c>
      <c r="D904" s="326" t="s">
        <v>1596</v>
      </c>
      <c r="E904" s="316" t="s">
        <v>3256</v>
      </c>
      <c r="F904" s="316" t="s">
        <v>3292</v>
      </c>
      <c r="G904" s="318" t="s">
        <v>3841</v>
      </c>
      <c r="H904" s="318" t="s">
        <v>3336</v>
      </c>
      <c r="I904" s="325">
        <v>503000</v>
      </c>
      <c r="J904" s="325" t="s">
        <v>3204</v>
      </c>
      <c r="K904" s="326" t="s">
        <v>3079</v>
      </c>
      <c r="L904" s="200">
        <v>29900</v>
      </c>
    </row>
    <row r="905" spans="1:12">
      <c r="A905" s="313">
        <v>109</v>
      </c>
      <c r="B905" s="313">
        <v>48</v>
      </c>
      <c r="C905" s="314" t="s">
        <v>3224</v>
      </c>
      <c r="D905" s="326" t="s">
        <v>3249</v>
      </c>
      <c r="E905" s="316" t="s">
        <v>3257</v>
      </c>
      <c r="F905" s="316" t="s">
        <v>3293</v>
      </c>
      <c r="G905" s="318" t="s">
        <v>3821</v>
      </c>
      <c r="H905" s="318" t="s">
        <v>3337</v>
      </c>
      <c r="I905" s="325">
        <v>1208000</v>
      </c>
      <c r="J905" s="325" t="s">
        <v>3208</v>
      </c>
      <c r="K905" s="326" t="s">
        <v>3209</v>
      </c>
      <c r="L905" s="200">
        <v>144178</v>
      </c>
    </row>
    <row r="906" spans="1:12">
      <c r="A906" s="72">
        <v>109</v>
      </c>
      <c r="B906" s="72">
        <v>49</v>
      </c>
      <c r="C906" s="168" t="s">
        <v>1696</v>
      </c>
      <c r="D906" s="88" t="s">
        <v>1697</v>
      </c>
      <c r="E906" s="166" t="s">
        <v>3258</v>
      </c>
      <c r="F906" s="166" t="s">
        <v>3294</v>
      </c>
      <c r="G906" s="173" t="s">
        <v>3842</v>
      </c>
      <c r="H906" s="139" t="s">
        <v>3338</v>
      </c>
      <c r="I906" s="142">
        <v>1177000</v>
      </c>
      <c r="J906" s="142" t="s">
        <v>3204</v>
      </c>
      <c r="K906" s="188"/>
      <c r="L906" s="200">
        <v>101000</v>
      </c>
    </row>
    <row r="907" spans="1:12">
      <c r="A907" s="72">
        <v>109</v>
      </c>
      <c r="B907" s="72">
        <v>50</v>
      </c>
      <c r="C907" s="168" t="s">
        <v>3225</v>
      </c>
      <c r="D907" s="88" t="s">
        <v>1719</v>
      </c>
      <c r="E907" s="166" t="s">
        <v>3261</v>
      </c>
      <c r="F907" s="166" t="s">
        <v>3295</v>
      </c>
      <c r="G907" s="173" t="s">
        <v>3838</v>
      </c>
      <c r="H907" s="139" t="s">
        <v>3339</v>
      </c>
      <c r="I907" s="142">
        <v>809000</v>
      </c>
      <c r="J907" s="142" t="s">
        <v>3204</v>
      </c>
      <c r="K907" s="188"/>
      <c r="L907" s="200">
        <v>74000</v>
      </c>
    </row>
    <row r="908" spans="1:12">
      <c r="A908" s="72">
        <v>109</v>
      </c>
      <c r="B908" s="72">
        <v>51</v>
      </c>
      <c r="C908" s="168" t="s">
        <v>1969</v>
      </c>
      <c r="D908" s="88" t="s">
        <v>1682</v>
      </c>
      <c r="E908" s="166" t="s">
        <v>3260</v>
      </c>
      <c r="F908" s="166" t="s">
        <v>3296</v>
      </c>
      <c r="G908" s="139" t="s">
        <v>3823</v>
      </c>
      <c r="H908" s="139" t="s">
        <v>3340</v>
      </c>
      <c r="I908" s="142">
        <v>857000</v>
      </c>
      <c r="J908" s="142" t="s">
        <v>3204</v>
      </c>
      <c r="K908" s="188"/>
      <c r="L908" s="200">
        <v>77300</v>
      </c>
    </row>
    <row r="909" spans="1:12">
      <c r="A909" s="72">
        <v>109</v>
      </c>
      <c r="B909" s="72">
        <v>52</v>
      </c>
      <c r="C909" s="168" t="s">
        <v>3226</v>
      </c>
      <c r="D909" s="88" t="s">
        <v>3252</v>
      </c>
      <c r="E909" s="166" t="s">
        <v>3262</v>
      </c>
      <c r="F909" s="166" t="s">
        <v>3297</v>
      </c>
      <c r="G909" s="139" t="s">
        <v>3821</v>
      </c>
      <c r="H909" s="139" t="s">
        <v>3341</v>
      </c>
      <c r="I909" s="142">
        <v>462000</v>
      </c>
      <c r="J909" s="142" t="s">
        <v>3203</v>
      </c>
      <c r="K909" s="188"/>
      <c r="L909" s="200">
        <v>26000</v>
      </c>
    </row>
    <row r="910" spans="1:12">
      <c r="A910" s="72">
        <v>109</v>
      </c>
      <c r="B910" s="72">
        <v>53</v>
      </c>
      <c r="C910" s="168" t="s">
        <v>1689</v>
      </c>
      <c r="D910" s="88" t="s">
        <v>3247</v>
      </c>
      <c r="E910" s="166" t="s">
        <v>1587</v>
      </c>
      <c r="F910" s="166" t="s">
        <v>3298</v>
      </c>
      <c r="G910" s="173" t="s">
        <v>3829</v>
      </c>
      <c r="H910" s="139" t="s">
        <v>3342</v>
      </c>
      <c r="I910" s="142">
        <v>618000</v>
      </c>
      <c r="J910" s="142" t="s">
        <v>3204</v>
      </c>
      <c r="K910" s="188"/>
      <c r="L910" s="200">
        <v>46000</v>
      </c>
    </row>
    <row r="911" spans="1:12">
      <c r="A911" s="72">
        <v>109</v>
      </c>
      <c r="B911" s="72">
        <v>54</v>
      </c>
      <c r="C911" s="168" t="s">
        <v>3227</v>
      </c>
      <c r="D911" s="88" t="s">
        <v>3253</v>
      </c>
      <c r="E911" s="166" t="s">
        <v>1597</v>
      </c>
      <c r="F911" s="166" t="s">
        <v>3299</v>
      </c>
      <c r="G911" s="139" t="s">
        <v>3823</v>
      </c>
      <c r="H911" s="139" t="s">
        <v>3343</v>
      </c>
      <c r="I911" s="142">
        <v>823000</v>
      </c>
      <c r="J911" s="142" t="s">
        <v>3204</v>
      </c>
      <c r="K911" s="188"/>
      <c r="L911" s="200">
        <v>75900</v>
      </c>
    </row>
    <row r="912" spans="1:12" ht="33">
      <c r="A912" s="183">
        <v>109</v>
      </c>
      <c r="B912" s="183">
        <v>55</v>
      </c>
      <c r="C912" s="189" t="s">
        <v>1684</v>
      </c>
      <c r="D912" s="184" t="s">
        <v>3244</v>
      </c>
      <c r="E912" s="191" t="s">
        <v>3256</v>
      </c>
      <c r="F912" s="191" t="s">
        <v>3211</v>
      </c>
      <c r="G912" s="192" t="s">
        <v>3823</v>
      </c>
      <c r="H912" s="192" t="s">
        <v>3344</v>
      </c>
      <c r="I912" s="185">
        <v>1085000</v>
      </c>
      <c r="J912" s="185" t="s">
        <v>3352</v>
      </c>
      <c r="K912" s="193" t="s">
        <v>3706</v>
      </c>
      <c r="L912" s="201">
        <v>117400</v>
      </c>
    </row>
    <row r="913" spans="1:12">
      <c r="A913" s="72">
        <v>109</v>
      </c>
      <c r="B913" s="72">
        <v>56</v>
      </c>
      <c r="C913" s="168" t="s">
        <v>1711</v>
      </c>
      <c r="D913" s="88" t="s">
        <v>1685</v>
      </c>
      <c r="E913" s="166" t="s">
        <v>1587</v>
      </c>
      <c r="F913" s="166" t="s">
        <v>3361</v>
      </c>
      <c r="G913" s="173" t="s">
        <v>3829</v>
      </c>
      <c r="H913" s="139" t="s">
        <v>3373</v>
      </c>
      <c r="I913" s="142">
        <v>665000</v>
      </c>
      <c r="J913" s="142" t="s">
        <v>3199</v>
      </c>
      <c r="K913" s="188"/>
      <c r="L913" s="200">
        <v>55000</v>
      </c>
    </row>
    <row r="914" spans="1:12">
      <c r="A914" s="72">
        <v>109</v>
      </c>
      <c r="B914" s="72">
        <v>57</v>
      </c>
      <c r="C914" s="168" t="s">
        <v>3354</v>
      </c>
      <c r="D914" s="88" t="s">
        <v>1685</v>
      </c>
      <c r="E914" s="166" t="s">
        <v>1597</v>
      </c>
      <c r="F914" s="166" t="s">
        <v>3362</v>
      </c>
      <c r="G914" s="173" t="s">
        <v>3843</v>
      </c>
      <c r="H914" s="139" t="s">
        <v>3374</v>
      </c>
      <c r="I914" s="142">
        <v>690000</v>
      </c>
      <c r="J914" s="142" t="s">
        <v>3199</v>
      </c>
      <c r="K914" s="188"/>
      <c r="L914" s="200">
        <v>58000</v>
      </c>
    </row>
    <row r="915" spans="1:12">
      <c r="A915" s="72">
        <v>109</v>
      </c>
      <c r="B915" s="72">
        <v>58</v>
      </c>
      <c r="C915" s="168" t="s">
        <v>1949</v>
      </c>
      <c r="D915" s="88" t="s">
        <v>1685</v>
      </c>
      <c r="E915" s="166" t="s">
        <v>1587</v>
      </c>
      <c r="F915" s="166" t="s">
        <v>3363</v>
      </c>
      <c r="G915" s="139" t="s">
        <v>3823</v>
      </c>
      <c r="H915" s="139" t="s">
        <v>3375</v>
      </c>
      <c r="I915" s="142">
        <v>753000</v>
      </c>
      <c r="J915" s="142" t="s">
        <v>3199</v>
      </c>
      <c r="K915" s="188"/>
      <c r="L915" s="200">
        <v>66100</v>
      </c>
    </row>
    <row r="916" spans="1:12">
      <c r="A916" s="72">
        <v>109</v>
      </c>
      <c r="B916" s="72">
        <v>59</v>
      </c>
      <c r="C916" s="168" t="s">
        <v>2223</v>
      </c>
      <c r="D916" s="88" t="s">
        <v>3357</v>
      </c>
      <c r="E916" s="166" t="s">
        <v>3353</v>
      </c>
      <c r="F916" s="166" t="s">
        <v>3364</v>
      </c>
      <c r="G916" s="173" t="s">
        <v>3844</v>
      </c>
      <c r="H916" s="139" t="s">
        <v>3376</v>
      </c>
      <c r="I916" s="142">
        <v>687000</v>
      </c>
      <c r="J916" s="142" t="s">
        <v>3199</v>
      </c>
      <c r="K916" s="188"/>
      <c r="L916" s="200">
        <v>59000</v>
      </c>
    </row>
    <row r="917" spans="1:12">
      <c r="A917" s="72">
        <v>109</v>
      </c>
      <c r="B917" s="72">
        <v>60</v>
      </c>
      <c r="C917" s="168" t="s">
        <v>1578</v>
      </c>
      <c r="D917" s="88" t="s">
        <v>1659</v>
      </c>
      <c r="E917" s="166" t="s">
        <v>1597</v>
      </c>
      <c r="F917" s="166" t="s">
        <v>3365</v>
      </c>
      <c r="G917" s="139" t="s">
        <v>3823</v>
      </c>
      <c r="H917" s="139" t="s">
        <v>3377</v>
      </c>
      <c r="I917" s="142">
        <v>554000</v>
      </c>
      <c r="J917" s="142" t="s">
        <v>3199</v>
      </c>
      <c r="K917" s="188"/>
      <c r="L917" s="200">
        <v>38000</v>
      </c>
    </row>
    <row r="918" spans="1:12">
      <c r="A918" s="72">
        <v>109</v>
      </c>
      <c r="B918" s="72">
        <v>61</v>
      </c>
      <c r="C918" s="168" t="s">
        <v>3403</v>
      </c>
      <c r="D918" s="88" t="s">
        <v>1685</v>
      </c>
      <c r="E918" s="166" t="s">
        <v>1587</v>
      </c>
      <c r="F918" s="166" t="s">
        <v>3366</v>
      </c>
      <c r="G918" s="139" t="s">
        <v>3823</v>
      </c>
      <c r="H918" s="139" t="s">
        <v>3378</v>
      </c>
      <c r="I918" s="142">
        <v>824000</v>
      </c>
      <c r="J918" s="142" t="s">
        <v>3199</v>
      </c>
      <c r="K918" s="188"/>
      <c r="L918" s="200">
        <v>76000</v>
      </c>
    </row>
    <row r="919" spans="1:12">
      <c r="A919" s="72">
        <v>109</v>
      </c>
      <c r="B919" s="72">
        <v>62</v>
      </c>
      <c r="C919" s="168" t="s">
        <v>3355</v>
      </c>
      <c r="D919" s="88" t="s">
        <v>3358</v>
      </c>
      <c r="E919" s="166" t="s">
        <v>1597</v>
      </c>
      <c r="F919" s="166" t="s">
        <v>3367</v>
      </c>
      <c r="G919" s="173" t="s">
        <v>3825</v>
      </c>
      <c r="H919" s="139" t="s">
        <v>3379</v>
      </c>
      <c r="I919" s="142">
        <v>680000</v>
      </c>
      <c r="J919" s="142" t="s">
        <v>3199</v>
      </c>
      <c r="K919" s="188"/>
      <c r="L919" s="200">
        <v>51800</v>
      </c>
    </row>
    <row r="920" spans="1:12">
      <c r="A920" s="72">
        <v>109</v>
      </c>
      <c r="B920" s="72">
        <v>63</v>
      </c>
      <c r="C920" s="168" t="s">
        <v>2915</v>
      </c>
      <c r="D920" s="88" t="s">
        <v>3359</v>
      </c>
      <c r="E920" s="166" t="s">
        <v>1095</v>
      </c>
      <c r="F920" s="166" t="s">
        <v>3368</v>
      </c>
      <c r="G920" s="173" t="s">
        <v>3845</v>
      </c>
      <c r="H920" s="139" t="s">
        <v>3380</v>
      </c>
      <c r="I920" s="142">
        <v>600000</v>
      </c>
      <c r="J920" s="142" t="s">
        <v>3385</v>
      </c>
      <c r="K920" s="188"/>
      <c r="L920" s="200">
        <v>35000</v>
      </c>
    </row>
    <row r="921" spans="1:12">
      <c r="A921" s="72">
        <v>109</v>
      </c>
      <c r="B921" s="72">
        <v>64</v>
      </c>
      <c r="C921" s="168" t="s">
        <v>3356</v>
      </c>
      <c r="D921" s="88" t="s">
        <v>3359</v>
      </c>
      <c r="E921" s="166" t="s">
        <v>1597</v>
      </c>
      <c r="F921" s="166" t="s">
        <v>3369</v>
      </c>
      <c r="G921" s="139" t="s">
        <v>3823</v>
      </c>
      <c r="H921" s="139" t="s">
        <v>3381</v>
      </c>
      <c r="I921" s="142">
        <v>566000</v>
      </c>
      <c r="J921" s="142" t="s">
        <v>3385</v>
      </c>
      <c r="K921" s="188"/>
      <c r="L921" s="200">
        <v>49600</v>
      </c>
    </row>
    <row r="922" spans="1:12">
      <c r="A922" s="72">
        <v>109</v>
      </c>
      <c r="B922" s="72">
        <v>65</v>
      </c>
      <c r="C922" s="168" t="s">
        <v>1649</v>
      </c>
      <c r="D922" s="88" t="s">
        <v>1651</v>
      </c>
      <c r="E922" s="166" t="s">
        <v>1597</v>
      </c>
      <c r="F922" s="166" t="s">
        <v>3370</v>
      </c>
      <c r="G922" s="173" t="s">
        <v>3825</v>
      </c>
      <c r="H922" s="139" t="s">
        <v>3382</v>
      </c>
      <c r="I922" s="142">
        <v>600000</v>
      </c>
      <c r="J922" s="142" t="s">
        <v>3385</v>
      </c>
      <c r="K922" s="188"/>
      <c r="L922" s="200">
        <v>54000</v>
      </c>
    </row>
    <row r="923" spans="1:12">
      <c r="A923" s="72">
        <v>109</v>
      </c>
      <c r="B923" s="72">
        <v>66</v>
      </c>
      <c r="C923" s="168" t="s">
        <v>2803</v>
      </c>
      <c r="D923" s="88" t="s">
        <v>3360</v>
      </c>
      <c r="E923" s="166" t="s">
        <v>1597</v>
      </c>
      <c r="F923" s="166" t="s">
        <v>3371</v>
      </c>
      <c r="G923" s="173" t="s">
        <v>3829</v>
      </c>
      <c r="H923" s="139" t="s">
        <v>3383</v>
      </c>
      <c r="I923" s="142">
        <v>700000</v>
      </c>
      <c r="J923" s="142" t="s">
        <v>3385</v>
      </c>
      <c r="K923" s="188"/>
      <c r="L923" s="200">
        <v>56000</v>
      </c>
    </row>
    <row r="924" spans="1:12">
      <c r="A924" s="72">
        <v>109</v>
      </c>
      <c r="B924" s="72">
        <v>67</v>
      </c>
      <c r="C924" s="168" t="s">
        <v>1888</v>
      </c>
      <c r="D924" s="88" t="s">
        <v>1603</v>
      </c>
      <c r="E924" s="166" t="s">
        <v>1587</v>
      </c>
      <c r="F924" s="166" t="s">
        <v>3372</v>
      </c>
      <c r="G924" s="139" t="s">
        <v>3823</v>
      </c>
      <c r="H924" s="139" t="s">
        <v>3384</v>
      </c>
      <c r="I924" s="142">
        <v>700000</v>
      </c>
      <c r="J924" s="142" t="s">
        <v>3385</v>
      </c>
      <c r="K924" s="188"/>
      <c r="L924" s="200">
        <v>58000</v>
      </c>
    </row>
    <row r="925" spans="1:12">
      <c r="A925" s="72">
        <v>109</v>
      </c>
      <c r="B925" s="72">
        <v>68</v>
      </c>
      <c r="C925" s="168" t="s">
        <v>2188</v>
      </c>
      <c r="D925" s="88" t="s">
        <v>1685</v>
      </c>
      <c r="E925" s="166" t="s">
        <v>1587</v>
      </c>
      <c r="F925" s="166" t="s">
        <v>3386</v>
      </c>
      <c r="G925" s="139" t="s">
        <v>3823</v>
      </c>
      <c r="H925" s="139" t="s">
        <v>3387</v>
      </c>
      <c r="I925" s="142">
        <v>616000</v>
      </c>
      <c r="J925" s="142" t="s">
        <v>3385</v>
      </c>
      <c r="K925" s="188"/>
      <c r="L925" s="200">
        <v>50000</v>
      </c>
    </row>
    <row r="926" spans="1:12">
      <c r="A926" s="313">
        <v>109</v>
      </c>
      <c r="B926" s="313">
        <v>69</v>
      </c>
      <c r="C926" s="314" t="s">
        <v>2844</v>
      </c>
      <c r="D926" s="315" t="s">
        <v>2799</v>
      </c>
      <c r="E926" s="316" t="s">
        <v>487</v>
      </c>
      <c r="F926" s="316" t="s">
        <v>3390</v>
      </c>
      <c r="G926" s="318" t="s">
        <v>3823</v>
      </c>
      <c r="H926" s="318" t="s">
        <v>3388</v>
      </c>
      <c r="I926" s="325">
        <v>800000</v>
      </c>
      <c r="J926" s="325" t="s">
        <v>3389</v>
      </c>
      <c r="K926" s="326" t="s">
        <v>3079</v>
      </c>
      <c r="L926" s="321">
        <v>79400</v>
      </c>
    </row>
    <row r="927" spans="1:12">
      <c r="A927" s="183">
        <v>109</v>
      </c>
      <c r="B927" s="183">
        <v>70</v>
      </c>
      <c r="C927" s="189" t="s">
        <v>3392</v>
      </c>
      <c r="D927" s="190" t="s">
        <v>3393</v>
      </c>
      <c r="E927" s="191" t="s">
        <v>2154</v>
      </c>
      <c r="F927" s="191" t="s">
        <v>3394</v>
      </c>
      <c r="G927" s="192" t="s">
        <v>3821</v>
      </c>
      <c r="H927" s="192" t="s">
        <v>3395</v>
      </c>
      <c r="I927" s="185">
        <v>798000</v>
      </c>
      <c r="J927" s="185" t="s">
        <v>3144</v>
      </c>
      <c r="K927" s="184" t="s">
        <v>3708</v>
      </c>
      <c r="L927" s="201">
        <v>43000</v>
      </c>
    </row>
    <row r="928" spans="1:12" ht="33">
      <c r="A928" s="147">
        <v>109</v>
      </c>
      <c r="B928" s="147" t="s">
        <v>3418</v>
      </c>
      <c r="C928" s="147" t="s">
        <v>1635</v>
      </c>
      <c r="D928" s="170" t="s">
        <v>3408</v>
      </c>
      <c r="E928" s="170" t="s">
        <v>1587</v>
      </c>
      <c r="F928" s="172" t="s">
        <v>3409</v>
      </c>
      <c r="G928" s="171" t="s">
        <v>3846</v>
      </c>
      <c r="H928" s="147" t="s">
        <v>3410</v>
      </c>
      <c r="I928" s="150">
        <v>529340</v>
      </c>
      <c r="J928" s="186" t="s">
        <v>3411</v>
      </c>
      <c r="K928" s="187" t="s">
        <v>3412</v>
      </c>
      <c r="L928" s="186">
        <v>72340</v>
      </c>
    </row>
    <row r="929" spans="1:12" ht="33">
      <c r="A929" s="147">
        <v>109</v>
      </c>
      <c r="B929" s="147" t="s">
        <v>3419</v>
      </c>
      <c r="C929" s="147" t="s">
        <v>3146</v>
      </c>
      <c r="D929" s="170" t="s">
        <v>1614</v>
      </c>
      <c r="E929" s="170" t="s">
        <v>2154</v>
      </c>
      <c r="F929" s="172" t="s">
        <v>3404</v>
      </c>
      <c r="G929" s="171" t="s">
        <v>3846</v>
      </c>
      <c r="H929" s="147" t="s">
        <v>3405</v>
      </c>
      <c r="I929" s="150">
        <v>582000</v>
      </c>
      <c r="J929" s="186" t="s">
        <v>3406</v>
      </c>
      <c r="K929" s="187" t="s">
        <v>3407</v>
      </c>
      <c r="L929" s="186">
        <v>61000</v>
      </c>
    </row>
    <row r="930" spans="1:12" ht="33">
      <c r="A930" s="147">
        <v>109</v>
      </c>
      <c r="B930" s="147" t="s">
        <v>3134</v>
      </c>
      <c r="C930" s="147" t="s">
        <v>3414</v>
      </c>
      <c r="D930" s="170" t="s">
        <v>1822</v>
      </c>
      <c r="E930" s="170" t="s">
        <v>3415</v>
      </c>
      <c r="F930" s="172" t="s">
        <v>3416</v>
      </c>
      <c r="G930" s="171" t="s">
        <v>3846</v>
      </c>
      <c r="H930" s="147" t="s">
        <v>3417</v>
      </c>
      <c r="I930" s="150">
        <v>676660</v>
      </c>
      <c r="J930" s="186" t="s">
        <v>3406</v>
      </c>
      <c r="K930" s="187" t="s">
        <v>3413</v>
      </c>
      <c r="L930" s="186">
        <v>68660</v>
      </c>
    </row>
    <row r="931" spans="1:12">
      <c r="A931" s="72">
        <v>109</v>
      </c>
      <c r="B931" s="72">
        <v>74</v>
      </c>
      <c r="C931" s="72" t="s">
        <v>3420</v>
      </c>
      <c r="D931" s="51" t="s">
        <v>3421</v>
      </c>
      <c r="E931" s="51" t="s">
        <v>3422</v>
      </c>
      <c r="F931" s="166" t="s">
        <v>3423</v>
      </c>
      <c r="G931" s="195" t="s">
        <v>3829</v>
      </c>
      <c r="H931" s="72" t="s">
        <v>3424</v>
      </c>
      <c r="I931" s="142">
        <v>733000</v>
      </c>
      <c r="J931" s="142" t="s">
        <v>3199</v>
      </c>
      <c r="K931" s="188"/>
      <c r="L931" s="200">
        <v>35000</v>
      </c>
    </row>
    <row r="932" spans="1:12" ht="18" customHeight="1">
      <c r="A932" s="183">
        <v>109</v>
      </c>
      <c r="B932" s="183">
        <v>75</v>
      </c>
      <c r="C932" s="183" t="s">
        <v>3425</v>
      </c>
      <c r="D932" s="194" t="s">
        <v>3426</v>
      </c>
      <c r="E932" s="194" t="s">
        <v>3427</v>
      </c>
      <c r="F932" s="191" t="s">
        <v>3428</v>
      </c>
      <c r="G932" s="195" t="s">
        <v>3847</v>
      </c>
      <c r="H932" s="183" t="s">
        <v>3429</v>
      </c>
      <c r="I932" s="185">
        <v>873000</v>
      </c>
      <c r="J932" s="185" t="s">
        <v>3199</v>
      </c>
      <c r="K932" s="193" t="s">
        <v>3707</v>
      </c>
      <c r="L932" s="201">
        <v>51000</v>
      </c>
    </row>
    <row r="933" spans="1:12">
      <c r="A933" s="183">
        <v>109</v>
      </c>
      <c r="B933" s="183">
        <v>76</v>
      </c>
      <c r="C933" s="189" t="s">
        <v>3701</v>
      </c>
      <c r="D933" s="190" t="s">
        <v>3702</v>
      </c>
      <c r="E933" s="191" t="s">
        <v>3703</v>
      </c>
      <c r="F933" s="191" t="s">
        <v>3709</v>
      </c>
      <c r="G933" s="192" t="s">
        <v>3837</v>
      </c>
      <c r="H933" s="192" t="s">
        <v>3704</v>
      </c>
      <c r="I933" s="185">
        <v>654000</v>
      </c>
      <c r="J933" s="185" t="s">
        <v>3199</v>
      </c>
      <c r="K933" s="184" t="s">
        <v>3705</v>
      </c>
      <c r="L933" s="201">
        <v>15000</v>
      </c>
    </row>
    <row r="934" spans="1:12">
      <c r="C934" s="90"/>
      <c r="F934" s="212"/>
      <c r="J934" s="206"/>
      <c r="K934" s="216"/>
    </row>
    <row r="935" spans="1:12">
      <c r="C935" s="90"/>
      <c r="F935" s="212"/>
      <c r="J935" s="206"/>
      <c r="K935" s="216"/>
    </row>
    <row r="936" spans="1:12">
      <c r="A936" s="313">
        <v>110</v>
      </c>
      <c r="B936" s="313">
        <v>1</v>
      </c>
      <c r="C936" s="313" t="s">
        <v>3077</v>
      </c>
      <c r="D936" s="322" t="s">
        <v>2275</v>
      </c>
      <c r="E936" s="322" t="s">
        <v>2401</v>
      </c>
      <c r="F936" s="323" t="s">
        <v>3088</v>
      </c>
      <c r="G936" s="324" t="s">
        <v>3086</v>
      </c>
      <c r="H936" s="313" t="s">
        <v>3078</v>
      </c>
      <c r="I936" s="325">
        <v>871000</v>
      </c>
      <c r="J936" s="325" t="s">
        <v>3203</v>
      </c>
      <c r="K936" s="326" t="s">
        <v>3209</v>
      </c>
      <c r="L936" s="321">
        <v>77000</v>
      </c>
    </row>
    <row r="937" spans="1:12">
      <c r="A937" s="313">
        <v>110</v>
      </c>
      <c r="B937" s="313">
        <v>2</v>
      </c>
      <c r="C937" s="313" t="s">
        <v>2282</v>
      </c>
      <c r="D937" s="322" t="s">
        <v>2283</v>
      </c>
      <c r="E937" s="322" t="s">
        <v>485</v>
      </c>
      <c r="F937" s="323" t="s">
        <v>3089</v>
      </c>
      <c r="G937" s="324" t="s">
        <v>3087</v>
      </c>
      <c r="H937" s="325" t="s">
        <v>3080</v>
      </c>
      <c r="I937" s="325">
        <v>1192000</v>
      </c>
      <c r="J937" s="325" t="s">
        <v>3349</v>
      </c>
      <c r="K937" s="326" t="s">
        <v>3350</v>
      </c>
      <c r="L937" s="321">
        <v>118050</v>
      </c>
    </row>
    <row r="938" spans="1:12">
      <c r="A938" s="313">
        <v>110</v>
      </c>
      <c r="B938" s="313">
        <v>3</v>
      </c>
      <c r="C938" s="327" t="s">
        <v>3081</v>
      </c>
      <c r="D938" s="322" t="s">
        <v>2299</v>
      </c>
      <c r="E938" s="322" t="s">
        <v>485</v>
      </c>
      <c r="F938" s="322" t="s">
        <v>3091</v>
      </c>
      <c r="G938" s="324" t="s">
        <v>3090</v>
      </c>
      <c r="H938" s="325" t="s">
        <v>3082</v>
      </c>
      <c r="I938" s="325">
        <v>802000</v>
      </c>
      <c r="J938" s="325" t="s">
        <v>3204</v>
      </c>
      <c r="K938" s="326" t="s">
        <v>3209</v>
      </c>
      <c r="L938" s="321">
        <v>67900</v>
      </c>
    </row>
    <row r="939" spans="1:12">
      <c r="A939" s="313">
        <v>110</v>
      </c>
      <c r="B939" s="313">
        <v>4</v>
      </c>
      <c r="C939" s="313" t="s">
        <v>3083</v>
      </c>
      <c r="D939" s="322" t="s">
        <v>2299</v>
      </c>
      <c r="E939" s="322" t="s">
        <v>485</v>
      </c>
      <c r="F939" s="328" t="s">
        <v>3084</v>
      </c>
      <c r="G939" s="324" t="s">
        <v>3086</v>
      </c>
      <c r="H939" s="325" t="s">
        <v>3085</v>
      </c>
      <c r="I939" s="325">
        <v>882000</v>
      </c>
      <c r="J939" s="325" t="s">
        <v>3204</v>
      </c>
      <c r="K939" s="326" t="s">
        <v>3351</v>
      </c>
      <c r="L939" s="321">
        <v>78000</v>
      </c>
    </row>
    <row r="940" spans="1:12">
      <c r="A940" s="313">
        <v>110</v>
      </c>
      <c r="B940" s="313">
        <v>5</v>
      </c>
      <c r="C940" s="313" t="s">
        <v>3140</v>
      </c>
      <c r="D940" s="322" t="s">
        <v>3097</v>
      </c>
      <c r="E940" s="322" t="s">
        <v>486</v>
      </c>
      <c r="F940" s="323" t="s">
        <v>3141</v>
      </c>
      <c r="G940" s="324" t="s">
        <v>3164</v>
      </c>
      <c r="H940" s="334" t="s">
        <v>3143</v>
      </c>
      <c r="I940" s="325">
        <v>593000</v>
      </c>
      <c r="J940" s="325" t="s">
        <v>3144</v>
      </c>
      <c r="K940" s="326" t="s">
        <v>2938</v>
      </c>
      <c r="L940" s="321">
        <v>53200</v>
      </c>
    </row>
    <row r="941" spans="1:12">
      <c r="A941" s="313">
        <v>110</v>
      </c>
      <c r="B941" s="313">
        <v>6</v>
      </c>
      <c r="C941" s="314" t="s">
        <v>3157</v>
      </c>
      <c r="D941" s="326" t="s">
        <v>3158</v>
      </c>
      <c r="E941" s="316" t="s">
        <v>1587</v>
      </c>
      <c r="F941" s="316" t="s">
        <v>3160</v>
      </c>
      <c r="G941" s="318" t="s">
        <v>3165</v>
      </c>
      <c r="H941" s="318" t="s">
        <v>3435</v>
      </c>
      <c r="I941" s="319">
        <v>6000000</v>
      </c>
      <c r="J941" s="313" t="s">
        <v>3159</v>
      </c>
      <c r="K941" s="326" t="s">
        <v>2938</v>
      </c>
      <c r="L941" s="321">
        <v>700000</v>
      </c>
    </row>
    <row r="942" spans="1:12">
      <c r="A942" s="313">
        <v>110</v>
      </c>
      <c r="B942" s="313">
        <v>7</v>
      </c>
      <c r="C942" s="314" t="s">
        <v>3228</v>
      </c>
      <c r="D942" s="326" t="s">
        <v>1674</v>
      </c>
      <c r="E942" s="316" t="s">
        <v>1587</v>
      </c>
      <c r="F942" s="316" t="s">
        <v>3300</v>
      </c>
      <c r="G942" s="318" t="s">
        <v>3086</v>
      </c>
      <c r="H942" s="318" t="s">
        <v>3330</v>
      </c>
      <c r="I942" s="325">
        <v>770000</v>
      </c>
      <c r="J942" s="325" t="s">
        <v>3204</v>
      </c>
      <c r="K942" s="326" t="s">
        <v>3079</v>
      </c>
      <c r="L942" s="321">
        <v>66000</v>
      </c>
    </row>
    <row r="943" spans="1:12">
      <c r="A943" s="313">
        <v>110</v>
      </c>
      <c r="B943" s="313">
        <v>8</v>
      </c>
      <c r="C943" s="314" t="s">
        <v>3229</v>
      </c>
      <c r="D943" s="326" t="s">
        <v>3254</v>
      </c>
      <c r="E943" s="316" t="s">
        <v>1587</v>
      </c>
      <c r="F943" s="316" t="s">
        <v>3301</v>
      </c>
      <c r="G943" s="318" t="s">
        <v>3920</v>
      </c>
      <c r="H943" s="318" t="s">
        <v>3345</v>
      </c>
      <c r="I943" s="325">
        <v>721000</v>
      </c>
      <c r="J943" s="325" t="s">
        <v>3204</v>
      </c>
      <c r="K943" s="326" t="s">
        <v>3079</v>
      </c>
      <c r="L943" s="321">
        <v>57000</v>
      </c>
    </row>
    <row r="944" spans="1:12" ht="33">
      <c r="A944" s="304">
        <v>110</v>
      </c>
      <c r="B944" s="304"/>
      <c r="C944" s="305" t="s">
        <v>3230</v>
      </c>
      <c r="D944" s="306" t="s">
        <v>3254</v>
      </c>
      <c r="E944" s="307" t="s">
        <v>1587</v>
      </c>
      <c r="F944" s="307" t="s">
        <v>3207</v>
      </c>
      <c r="G944" s="308" t="s">
        <v>3086</v>
      </c>
      <c r="H944" s="308" t="s">
        <v>3346</v>
      </c>
      <c r="I944" s="309">
        <v>865000</v>
      </c>
      <c r="J944" s="309" t="s">
        <v>3204</v>
      </c>
      <c r="K944" s="310" t="s">
        <v>3904</v>
      </c>
      <c r="L944" s="200">
        <v>75500</v>
      </c>
    </row>
    <row r="945" spans="1:12">
      <c r="A945" s="72">
        <v>110</v>
      </c>
      <c r="B945" s="72">
        <v>9</v>
      </c>
      <c r="C945" s="168" t="s">
        <v>3231</v>
      </c>
      <c r="D945" s="88" t="s">
        <v>3255</v>
      </c>
      <c r="E945" s="166" t="s">
        <v>1597</v>
      </c>
      <c r="F945" s="166" t="s">
        <v>3302</v>
      </c>
      <c r="G945" s="139" t="s">
        <v>3086</v>
      </c>
      <c r="H945" s="139" t="s">
        <v>3333</v>
      </c>
      <c r="I945" s="142">
        <v>647000</v>
      </c>
      <c r="J945" s="142" t="s">
        <v>3204</v>
      </c>
      <c r="K945" s="88" t="s">
        <v>3079</v>
      </c>
      <c r="L945" s="200">
        <v>53000</v>
      </c>
    </row>
    <row r="946" spans="1:12">
      <c r="A946" s="72">
        <v>110</v>
      </c>
      <c r="B946" s="72">
        <v>10</v>
      </c>
      <c r="C946" s="168" t="s">
        <v>3232</v>
      </c>
      <c r="D946" s="88" t="s">
        <v>3202</v>
      </c>
      <c r="E946" s="166" t="s">
        <v>1597</v>
      </c>
      <c r="F946" s="166" t="s">
        <v>3303</v>
      </c>
      <c r="G946" s="139" t="s">
        <v>3086</v>
      </c>
      <c r="H946" s="139" t="s">
        <v>3347</v>
      </c>
      <c r="I946" s="142">
        <v>630000</v>
      </c>
      <c r="J946" s="142" t="s">
        <v>3204</v>
      </c>
      <c r="K946" s="88" t="s">
        <v>3079</v>
      </c>
      <c r="L946" s="200">
        <v>47800</v>
      </c>
    </row>
    <row r="947" spans="1:12">
      <c r="A947" s="72">
        <v>110</v>
      </c>
      <c r="B947" s="72">
        <v>11</v>
      </c>
      <c r="C947" s="168" t="s">
        <v>3233</v>
      </c>
      <c r="D947" s="88" t="s">
        <v>3205</v>
      </c>
      <c r="E947" s="166" t="s">
        <v>1095</v>
      </c>
      <c r="F947" s="166" t="s">
        <v>3304</v>
      </c>
      <c r="G947" s="139" t="s">
        <v>3086</v>
      </c>
      <c r="H947" s="139" t="s">
        <v>3348</v>
      </c>
      <c r="I947" s="142">
        <v>615000</v>
      </c>
      <c r="J947" s="142" t="s">
        <v>3203</v>
      </c>
      <c r="K947" s="88" t="s">
        <v>3079</v>
      </c>
      <c r="L947" s="200">
        <v>56200</v>
      </c>
    </row>
    <row r="948" spans="1:12">
      <c r="A948" s="72">
        <v>110</v>
      </c>
      <c r="B948" s="72">
        <v>12</v>
      </c>
      <c r="C948" s="168" t="s">
        <v>3234</v>
      </c>
      <c r="D948" s="88" t="s">
        <v>1596</v>
      </c>
      <c r="E948" s="166" t="s">
        <v>1587</v>
      </c>
      <c r="F948" s="166" t="s">
        <v>3305</v>
      </c>
      <c r="G948" s="139" t="s">
        <v>4797</v>
      </c>
      <c r="H948" s="139" t="s">
        <v>3336</v>
      </c>
      <c r="I948" s="142">
        <v>503000</v>
      </c>
      <c r="J948" s="142" t="s">
        <v>3204</v>
      </c>
      <c r="K948" s="88" t="s">
        <v>3079</v>
      </c>
      <c r="L948" s="200">
        <v>29900</v>
      </c>
    </row>
    <row r="949" spans="1:12">
      <c r="A949" s="72">
        <v>110</v>
      </c>
      <c r="B949" s="72">
        <v>13</v>
      </c>
      <c r="C949" s="168" t="s">
        <v>3235</v>
      </c>
      <c r="D949" s="88" t="s">
        <v>1659</v>
      </c>
      <c r="E949" s="166" t="s">
        <v>1587</v>
      </c>
      <c r="F949" s="166" t="s">
        <v>3306</v>
      </c>
      <c r="G949" s="139" t="s">
        <v>3086</v>
      </c>
      <c r="H949" s="139" t="s">
        <v>3337</v>
      </c>
      <c r="I949" s="142">
        <v>1210000</v>
      </c>
      <c r="J949" s="142" t="s">
        <v>3208</v>
      </c>
      <c r="K949" s="88" t="s">
        <v>3209</v>
      </c>
      <c r="L949" s="200">
        <v>144378</v>
      </c>
    </row>
    <row r="950" spans="1:12">
      <c r="A950" s="72">
        <v>110</v>
      </c>
      <c r="B950" s="72">
        <v>14</v>
      </c>
      <c r="C950" s="122" t="s">
        <v>2844</v>
      </c>
      <c r="D950" s="29" t="s">
        <v>2799</v>
      </c>
      <c r="E950" s="109" t="s">
        <v>487</v>
      </c>
      <c r="F950" s="166" t="s">
        <v>3391</v>
      </c>
      <c r="G950" s="139" t="s">
        <v>3086</v>
      </c>
      <c r="H950" s="139" t="s">
        <v>3388</v>
      </c>
      <c r="I950" s="142">
        <v>800000</v>
      </c>
      <c r="J950" s="142" t="s">
        <v>3389</v>
      </c>
      <c r="K950" s="88" t="s">
        <v>3079</v>
      </c>
      <c r="L950" s="200">
        <v>70200</v>
      </c>
    </row>
    <row r="951" spans="1:12" ht="49.5">
      <c r="A951" s="147">
        <v>110</v>
      </c>
      <c r="B951" s="147" t="s">
        <v>3177</v>
      </c>
      <c r="C951" s="199" t="s">
        <v>3458</v>
      </c>
      <c r="D951" s="148" t="s">
        <v>3459</v>
      </c>
      <c r="E951" s="172" t="s">
        <v>3460</v>
      </c>
      <c r="F951" s="172" t="s">
        <v>3461</v>
      </c>
      <c r="G951" s="179" t="s">
        <v>3462</v>
      </c>
      <c r="H951" s="179" t="s">
        <v>3463</v>
      </c>
      <c r="I951" s="150">
        <v>601530</v>
      </c>
      <c r="J951" s="150" t="s">
        <v>3464</v>
      </c>
      <c r="K951" s="187" t="s">
        <v>3860</v>
      </c>
      <c r="L951" s="186">
        <v>47530</v>
      </c>
    </row>
    <row r="952" spans="1:12" ht="49.5">
      <c r="A952" s="179">
        <v>110</v>
      </c>
      <c r="B952" s="179" t="s">
        <v>3902</v>
      </c>
      <c r="C952" s="179" t="s">
        <v>3465</v>
      </c>
      <c r="D952" s="181" t="s">
        <v>3466</v>
      </c>
      <c r="E952" s="172" t="s">
        <v>1095</v>
      </c>
      <c r="F952" s="172" t="s">
        <v>3467</v>
      </c>
      <c r="G952" s="179" t="s">
        <v>3468</v>
      </c>
      <c r="H952" s="179" t="s">
        <v>3469</v>
      </c>
      <c r="I952" s="180">
        <v>521000</v>
      </c>
      <c r="J952" s="180" t="s">
        <v>3464</v>
      </c>
      <c r="K952" s="290" t="s">
        <v>3470</v>
      </c>
      <c r="L952" s="291">
        <v>46400</v>
      </c>
    </row>
    <row r="953" spans="1:12" ht="49.5">
      <c r="A953" s="179">
        <v>110</v>
      </c>
      <c r="B953" s="179" t="s">
        <v>3903</v>
      </c>
      <c r="C953" s="179" t="s">
        <v>3104</v>
      </c>
      <c r="D953" s="181" t="s">
        <v>3870</v>
      </c>
      <c r="E953" s="172" t="s">
        <v>3471</v>
      </c>
      <c r="F953" s="172" t="s">
        <v>3871</v>
      </c>
      <c r="G953" s="179" t="s">
        <v>3918</v>
      </c>
      <c r="H953" s="179" t="s">
        <v>3472</v>
      </c>
      <c r="I953" s="180">
        <v>402330</v>
      </c>
      <c r="J953" s="180" t="s">
        <v>3464</v>
      </c>
      <c r="K953" s="290" t="s">
        <v>3473</v>
      </c>
      <c r="L953" s="291">
        <v>42330</v>
      </c>
    </row>
    <row r="954" spans="1:12">
      <c r="A954" s="72">
        <v>110</v>
      </c>
      <c r="B954" s="72">
        <v>18</v>
      </c>
      <c r="C954" s="122" t="s">
        <v>2066</v>
      </c>
      <c r="D954" s="29" t="s">
        <v>3475</v>
      </c>
      <c r="E954" s="109" t="s">
        <v>485</v>
      </c>
      <c r="F954" s="166" t="s">
        <v>3476</v>
      </c>
      <c r="G954" s="139" t="s">
        <v>3477</v>
      </c>
      <c r="H954" s="139" t="s">
        <v>3478</v>
      </c>
      <c r="I954" s="142">
        <v>509000</v>
      </c>
      <c r="J954" s="142" t="s">
        <v>3479</v>
      </c>
      <c r="K954" s="88"/>
      <c r="L954" s="200">
        <v>33000</v>
      </c>
    </row>
    <row r="955" spans="1:12">
      <c r="A955" s="72">
        <v>110</v>
      </c>
      <c r="B955" s="72">
        <v>19</v>
      </c>
      <c r="C955" s="122" t="s">
        <v>3480</v>
      </c>
      <c r="D955" s="29" t="s">
        <v>3481</v>
      </c>
      <c r="E955" s="109" t="s">
        <v>485</v>
      </c>
      <c r="F955" s="166" t="s">
        <v>3482</v>
      </c>
      <c r="G955" s="139" t="s">
        <v>3477</v>
      </c>
      <c r="H955" s="139" t="s">
        <v>3483</v>
      </c>
      <c r="I955" s="142">
        <v>542000</v>
      </c>
      <c r="J955" s="142" t="s">
        <v>3479</v>
      </c>
      <c r="K955" s="88"/>
      <c r="L955" s="200">
        <v>40400</v>
      </c>
    </row>
    <row r="956" spans="1:12">
      <c r="A956" s="72">
        <v>110</v>
      </c>
      <c r="B956" s="72">
        <v>20</v>
      </c>
      <c r="C956" s="122" t="s">
        <v>3484</v>
      </c>
      <c r="D956" s="29" t="s">
        <v>3485</v>
      </c>
      <c r="E956" s="109" t="s">
        <v>487</v>
      </c>
      <c r="F956" s="166" t="s">
        <v>3486</v>
      </c>
      <c r="G956" s="139" t="s">
        <v>3477</v>
      </c>
      <c r="H956" s="139" t="s">
        <v>3487</v>
      </c>
      <c r="I956" s="142">
        <v>626000</v>
      </c>
      <c r="J956" s="142" t="s">
        <v>3479</v>
      </c>
      <c r="K956" s="88"/>
      <c r="L956" s="200">
        <v>58000</v>
      </c>
    </row>
    <row r="957" spans="1:12">
      <c r="A957" s="72">
        <v>110</v>
      </c>
      <c r="B957" s="72">
        <v>21</v>
      </c>
      <c r="C957" s="122" t="s">
        <v>3488</v>
      </c>
      <c r="D957" s="29" t="s">
        <v>3489</v>
      </c>
      <c r="E957" s="109" t="s">
        <v>485</v>
      </c>
      <c r="F957" s="166" t="s">
        <v>3490</v>
      </c>
      <c r="G957" s="139" t="s">
        <v>3921</v>
      </c>
      <c r="H957" s="139" t="s">
        <v>3491</v>
      </c>
      <c r="I957" s="142">
        <v>809000</v>
      </c>
      <c r="J957" s="142" t="s">
        <v>3479</v>
      </c>
      <c r="K957" s="88"/>
      <c r="L957" s="200">
        <v>71000</v>
      </c>
    </row>
    <row r="958" spans="1:12">
      <c r="A958" s="72">
        <v>110</v>
      </c>
      <c r="B958" s="72">
        <v>22</v>
      </c>
      <c r="C958" s="122" t="s">
        <v>2104</v>
      </c>
      <c r="D958" s="29" t="s">
        <v>3485</v>
      </c>
      <c r="E958" s="109" t="s">
        <v>485</v>
      </c>
      <c r="F958" s="166" t="s">
        <v>3492</v>
      </c>
      <c r="G958" s="139" t="s">
        <v>3477</v>
      </c>
      <c r="H958" s="139" t="s">
        <v>3493</v>
      </c>
      <c r="I958" s="142">
        <v>732000</v>
      </c>
      <c r="J958" s="142" t="s">
        <v>3479</v>
      </c>
      <c r="K958" s="88"/>
      <c r="L958" s="200">
        <v>64000</v>
      </c>
    </row>
    <row r="959" spans="1:12">
      <c r="A959" s="72">
        <v>110</v>
      </c>
      <c r="B959" s="72">
        <v>23</v>
      </c>
      <c r="C959" s="122" t="s">
        <v>3494</v>
      </c>
      <c r="D959" s="29" t="s">
        <v>1094</v>
      </c>
      <c r="E959" s="109" t="s">
        <v>487</v>
      </c>
      <c r="F959" s="166" t="s">
        <v>3495</v>
      </c>
      <c r="G959" s="139" t="s">
        <v>3477</v>
      </c>
      <c r="H959" s="139" t="s">
        <v>3496</v>
      </c>
      <c r="I959" s="142">
        <v>653000</v>
      </c>
      <c r="J959" s="142" t="s">
        <v>3479</v>
      </c>
      <c r="K959" s="88"/>
      <c r="L959" s="200">
        <v>61000</v>
      </c>
    </row>
    <row r="960" spans="1:12">
      <c r="A960" s="72">
        <v>110</v>
      </c>
      <c r="B960" s="72">
        <v>24</v>
      </c>
      <c r="C960" s="122" t="s">
        <v>1829</v>
      </c>
      <c r="D960" s="29" t="s">
        <v>3497</v>
      </c>
      <c r="E960" s="109" t="s">
        <v>487</v>
      </c>
      <c r="F960" s="166" t="s">
        <v>3498</v>
      </c>
      <c r="G960" s="139" t="s">
        <v>3477</v>
      </c>
      <c r="H960" s="139" t="s">
        <v>3499</v>
      </c>
      <c r="I960" s="142">
        <v>706000</v>
      </c>
      <c r="J960" s="142" t="s">
        <v>3479</v>
      </c>
      <c r="K960" s="88"/>
      <c r="L960" s="200">
        <v>56300</v>
      </c>
    </row>
    <row r="961" spans="1:12">
      <c r="A961" s="72">
        <v>110</v>
      </c>
      <c r="B961" s="72">
        <v>25</v>
      </c>
      <c r="C961" s="122" t="s">
        <v>2815</v>
      </c>
      <c r="D961" s="29" t="s">
        <v>3497</v>
      </c>
      <c r="E961" s="109" t="s">
        <v>486</v>
      </c>
      <c r="F961" s="166" t="s">
        <v>3500</v>
      </c>
      <c r="G961" s="139" t="s">
        <v>3086</v>
      </c>
      <c r="H961" s="139" t="s">
        <v>3501</v>
      </c>
      <c r="I961" s="142">
        <v>535000</v>
      </c>
      <c r="J961" s="142" t="s">
        <v>3502</v>
      </c>
      <c r="K961" s="88"/>
      <c r="L961" s="200">
        <v>39000</v>
      </c>
    </row>
    <row r="962" spans="1:12">
      <c r="A962" s="72">
        <v>110</v>
      </c>
      <c r="B962" s="72">
        <v>26</v>
      </c>
      <c r="C962" s="122" t="s">
        <v>3503</v>
      </c>
      <c r="D962" s="29" t="s">
        <v>3504</v>
      </c>
      <c r="E962" s="109" t="s">
        <v>485</v>
      </c>
      <c r="F962" s="166" t="s">
        <v>3505</v>
      </c>
      <c r="G962" s="139" t="s">
        <v>3086</v>
      </c>
      <c r="H962" s="139" t="s">
        <v>3506</v>
      </c>
      <c r="I962" s="142">
        <v>550000</v>
      </c>
      <c r="J962" s="142" t="s">
        <v>3479</v>
      </c>
      <c r="K962" s="88"/>
      <c r="L962" s="200">
        <v>48000</v>
      </c>
    </row>
    <row r="963" spans="1:12">
      <c r="A963" s="72">
        <v>110</v>
      </c>
      <c r="B963" s="72">
        <v>27</v>
      </c>
      <c r="C963" s="122" t="s">
        <v>1721</v>
      </c>
      <c r="D963" s="29" t="s">
        <v>3507</v>
      </c>
      <c r="E963" s="109" t="s">
        <v>485</v>
      </c>
      <c r="F963" s="166" t="s">
        <v>3508</v>
      </c>
      <c r="G963" s="139" t="s">
        <v>3477</v>
      </c>
      <c r="H963" s="139" t="s">
        <v>3509</v>
      </c>
      <c r="I963" s="142">
        <v>583000</v>
      </c>
      <c r="J963" s="142" t="s">
        <v>3479</v>
      </c>
      <c r="K963" s="88"/>
      <c r="L963" s="200">
        <v>43000</v>
      </c>
    </row>
    <row r="964" spans="1:12">
      <c r="A964" s="72">
        <v>110</v>
      </c>
      <c r="B964" s="72">
        <v>28</v>
      </c>
      <c r="C964" s="122" t="s">
        <v>3510</v>
      </c>
      <c r="D964" s="29" t="s">
        <v>3511</v>
      </c>
      <c r="E964" s="109" t="s">
        <v>487</v>
      </c>
      <c r="F964" s="166" t="s">
        <v>3512</v>
      </c>
      <c r="G964" s="139" t="s">
        <v>3477</v>
      </c>
      <c r="H964" s="139" t="s">
        <v>3513</v>
      </c>
      <c r="I964" s="142">
        <v>364000</v>
      </c>
      <c r="J964" s="142" t="s">
        <v>3479</v>
      </c>
      <c r="K964" s="88"/>
      <c r="L964" s="200">
        <v>24000</v>
      </c>
    </row>
    <row r="965" spans="1:12">
      <c r="A965" s="72">
        <v>110</v>
      </c>
      <c r="B965" s="72">
        <v>29</v>
      </c>
      <c r="C965" s="122" t="s">
        <v>3514</v>
      </c>
      <c r="D965" s="29" t="s">
        <v>1738</v>
      </c>
      <c r="E965" s="109" t="s">
        <v>2401</v>
      </c>
      <c r="F965" s="166" t="s">
        <v>3515</v>
      </c>
      <c r="G965" s="139" t="s">
        <v>3477</v>
      </c>
      <c r="H965" s="139" t="s">
        <v>3516</v>
      </c>
      <c r="I965" s="142">
        <v>715000</v>
      </c>
      <c r="J965" s="142" t="s">
        <v>3479</v>
      </c>
      <c r="K965" s="88"/>
      <c r="L965" s="200">
        <v>58600</v>
      </c>
    </row>
    <row r="966" spans="1:12">
      <c r="A966" s="72">
        <v>110</v>
      </c>
      <c r="B966" s="72">
        <v>30</v>
      </c>
      <c r="C966" s="122" t="s">
        <v>3517</v>
      </c>
      <c r="D966" s="29" t="s">
        <v>3518</v>
      </c>
      <c r="E966" s="109" t="s">
        <v>487</v>
      </c>
      <c r="F966" s="166" t="s">
        <v>3519</v>
      </c>
      <c r="G966" s="139" t="s">
        <v>3086</v>
      </c>
      <c r="H966" s="139" t="s">
        <v>3520</v>
      </c>
      <c r="I966" s="142">
        <v>852000</v>
      </c>
      <c r="J966" s="142" t="s">
        <v>3479</v>
      </c>
      <c r="K966" s="88"/>
      <c r="L966" s="200">
        <v>79400</v>
      </c>
    </row>
    <row r="967" spans="1:12">
      <c r="A967" s="313">
        <v>110</v>
      </c>
      <c r="B967" s="313">
        <v>31</v>
      </c>
      <c r="C967" s="314" t="s">
        <v>1635</v>
      </c>
      <c r="D967" s="315" t="s">
        <v>1600</v>
      </c>
      <c r="E967" s="316" t="s">
        <v>485</v>
      </c>
      <c r="F967" s="316" t="s">
        <v>3521</v>
      </c>
      <c r="G967" s="318" t="s">
        <v>3086</v>
      </c>
      <c r="H967" s="318" t="s">
        <v>3522</v>
      </c>
      <c r="I967" s="325">
        <v>1172000</v>
      </c>
      <c r="J967" s="325" t="s">
        <v>3199</v>
      </c>
      <c r="K967" s="326" t="s">
        <v>3079</v>
      </c>
      <c r="L967" s="321">
        <v>139500</v>
      </c>
    </row>
    <row r="968" spans="1:12">
      <c r="A968" s="313">
        <v>110</v>
      </c>
      <c r="B968" s="313">
        <v>32</v>
      </c>
      <c r="C968" s="314" t="s">
        <v>1633</v>
      </c>
      <c r="D968" s="315" t="s">
        <v>1591</v>
      </c>
      <c r="E968" s="316" t="s">
        <v>485</v>
      </c>
      <c r="F968" s="316" t="s">
        <v>3523</v>
      </c>
      <c r="G968" s="318" t="s">
        <v>3086</v>
      </c>
      <c r="H968" s="318" t="s">
        <v>3524</v>
      </c>
      <c r="I968" s="325">
        <v>847000</v>
      </c>
      <c r="J968" s="325" t="s">
        <v>3199</v>
      </c>
      <c r="K968" s="326" t="s">
        <v>3079</v>
      </c>
      <c r="L968" s="321">
        <v>76000</v>
      </c>
    </row>
    <row r="969" spans="1:12">
      <c r="A969" s="313">
        <v>110</v>
      </c>
      <c r="B969" s="313">
        <v>33</v>
      </c>
      <c r="C969" s="314" t="s">
        <v>3146</v>
      </c>
      <c r="D969" s="315" t="s">
        <v>1614</v>
      </c>
      <c r="E969" s="316" t="s">
        <v>2401</v>
      </c>
      <c r="F969" s="316" t="s">
        <v>3525</v>
      </c>
      <c r="G969" s="318" t="s">
        <v>3086</v>
      </c>
      <c r="H969" s="318" t="s">
        <v>3526</v>
      </c>
      <c r="I969" s="325">
        <v>802000</v>
      </c>
      <c r="J969" s="325" t="s">
        <v>3527</v>
      </c>
      <c r="K969" s="326" t="s">
        <v>3079</v>
      </c>
      <c r="L969" s="321">
        <v>70000</v>
      </c>
    </row>
    <row r="970" spans="1:12">
      <c r="A970" s="313">
        <v>110</v>
      </c>
      <c r="B970" s="313">
        <v>34</v>
      </c>
      <c r="C970" s="314" t="s">
        <v>3533</v>
      </c>
      <c r="D970" s="315" t="s">
        <v>1654</v>
      </c>
      <c r="E970" s="316" t="s">
        <v>485</v>
      </c>
      <c r="F970" s="316" t="s">
        <v>3534</v>
      </c>
      <c r="G970" s="318" t="s">
        <v>3535</v>
      </c>
      <c r="H970" s="318" t="s">
        <v>3536</v>
      </c>
      <c r="I970" s="325">
        <v>1065000</v>
      </c>
      <c r="J970" s="325" t="s">
        <v>3199</v>
      </c>
      <c r="K970" s="326" t="s">
        <v>3079</v>
      </c>
      <c r="L970" s="321">
        <v>105000</v>
      </c>
    </row>
    <row r="971" spans="1:12">
      <c r="A971" s="72">
        <v>110</v>
      </c>
      <c r="B971" s="72">
        <v>35</v>
      </c>
      <c r="C971" s="122" t="s">
        <v>3425</v>
      </c>
      <c r="D971" s="29" t="s">
        <v>1094</v>
      </c>
      <c r="E971" s="109" t="s">
        <v>487</v>
      </c>
      <c r="F971" s="166" t="s">
        <v>3540</v>
      </c>
      <c r="G971" s="139" t="s">
        <v>3541</v>
      </c>
      <c r="H971" s="139" t="s">
        <v>3542</v>
      </c>
      <c r="I971" s="142">
        <v>506000</v>
      </c>
      <c r="J971" s="142" t="s">
        <v>3199</v>
      </c>
      <c r="K971" s="88"/>
      <c r="L971" s="200">
        <v>24000</v>
      </c>
    </row>
    <row r="972" spans="1:12">
      <c r="A972" s="72">
        <v>110</v>
      </c>
      <c r="B972" s="72">
        <v>36</v>
      </c>
      <c r="C972" s="122" t="s">
        <v>3227</v>
      </c>
      <c r="D972" s="29" t="s">
        <v>1798</v>
      </c>
      <c r="E972" s="109" t="s">
        <v>485</v>
      </c>
      <c r="F972" s="166" t="s">
        <v>3543</v>
      </c>
      <c r="G972" s="139" t="s">
        <v>3541</v>
      </c>
      <c r="H972" s="139" t="s">
        <v>3544</v>
      </c>
      <c r="I972" s="142">
        <v>660000</v>
      </c>
      <c r="J972" s="142" t="s">
        <v>3199</v>
      </c>
      <c r="K972" s="88"/>
      <c r="L972" s="200">
        <v>54000</v>
      </c>
    </row>
    <row r="973" spans="1:12">
      <c r="A973" s="72">
        <v>110</v>
      </c>
      <c r="B973" s="72">
        <v>37</v>
      </c>
      <c r="C973" s="122" t="s">
        <v>1970</v>
      </c>
      <c r="D973" s="29" t="s">
        <v>1591</v>
      </c>
      <c r="E973" s="109" t="s">
        <v>486</v>
      </c>
      <c r="F973" s="166" t="s">
        <v>3545</v>
      </c>
      <c r="G973" s="139" t="s">
        <v>3541</v>
      </c>
      <c r="H973" s="139" t="s">
        <v>3546</v>
      </c>
      <c r="I973" s="142">
        <v>674000</v>
      </c>
      <c r="J973" s="142" t="s">
        <v>3199</v>
      </c>
      <c r="K973" s="88"/>
      <c r="L973" s="200">
        <v>64000</v>
      </c>
    </row>
    <row r="974" spans="1:12">
      <c r="A974" s="72">
        <v>110</v>
      </c>
      <c r="B974" s="72">
        <v>38</v>
      </c>
      <c r="C974" s="122" t="s">
        <v>3122</v>
      </c>
      <c r="D974" s="29" t="s">
        <v>1919</v>
      </c>
      <c r="E974" s="109" t="s">
        <v>2401</v>
      </c>
      <c r="F974" s="166" t="s">
        <v>3547</v>
      </c>
      <c r="G974" s="139" t="s">
        <v>3086</v>
      </c>
      <c r="H974" s="139" t="s">
        <v>3548</v>
      </c>
      <c r="I974" s="142">
        <v>1068000</v>
      </c>
      <c r="J974" s="142" t="s">
        <v>3549</v>
      </c>
      <c r="K974" s="88"/>
      <c r="L974" s="200">
        <v>115000</v>
      </c>
    </row>
    <row r="975" spans="1:12">
      <c r="A975" s="72">
        <v>110</v>
      </c>
      <c r="B975" s="72">
        <v>39</v>
      </c>
      <c r="C975" s="122" t="s">
        <v>1736</v>
      </c>
      <c r="D975" s="29" t="s">
        <v>1732</v>
      </c>
      <c r="E975" s="109" t="s">
        <v>487</v>
      </c>
      <c r="F975" s="166" t="s">
        <v>3550</v>
      </c>
      <c r="G975" s="139" t="s">
        <v>3086</v>
      </c>
      <c r="H975" s="139" t="s">
        <v>3551</v>
      </c>
      <c r="I975" s="142">
        <v>534000</v>
      </c>
      <c r="J975" s="142" t="s">
        <v>3199</v>
      </c>
      <c r="K975" s="88"/>
      <c r="L975" s="200">
        <v>45900</v>
      </c>
    </row>
    <row r="976" spans="1:12">
      <c r="A976" s="72">
        <v>110</v>
      </c>
      <c r="B976" s="72">
        <v>40</v>
      </c>
      <c r="C976" s="122" t="s">
        <v>2853</v>
      </c>
      <c r="D976" s="29" t="s">
        <v>3552</v>
      </c>
      <c r="E976" s="109" t="s">
        <v>487</v>
      </c>
      <c r="F976" s="166" t="s">
        <v>3553</v>
      </c>
      <c r="G976" s="139" t="s">
        <v>3086</v>
      </c>
      <c r="H976" s="139" t="s">
        <v>3554</v>
      </c>
      <c r="I976" s="142">
        <v>904000</v>
      </c>
      <c r="J976" s="142" t="s">
        <v>3199</v>
      </c>
      <c r="K976" s="88"/>
      <c r="L976" s="200">
        <v>76000</v>
      </c>
    </row>
    <row r="977" spans="1:12">
      <c r="A977" s="72">
        <v>110</v>
      </c>
      <c r="B977" s="72">
        <v>41</v>
      </c>
      <c r="C977" s="122" t="s">
        <v>1673</v>
      </c>
      <c r="D977" s="29" t="s">
        <v>1600</v>
      </c>
      <c r="E977" s="109" t="s">
        <v>485</v>
      </c>
      <c r="F977" s="166" t="s">
        <v>3555</v>
      </c>
      <c r="G977" s="139" t="s">
        <v>3541</v>
      </c>
      <c r="H977" s="139" t="s">
        <v>3556</v>
      </c>
      <c r="I977" s="142">
        <v>732000</v>
      </c>
      <c r="J977" s="142" t="s">
        <v>3199</v>
      </c>
      <c r="K977" s="88"/>
      <c r="L977" s="200">
        <v>61000</v>
      </c>
    </row>
    <row r="978" spans="1:12">
      <c r="A978" s="72">
        <v>110</v>
      </c>
      <c r="B978" s="72">
        <v>42</v>
      </c>
      <c r="C978" s="122" t="s">
        <v>3557</v>
      </c>
      <c r="D978" s="29" t="s">
        <v>1654</v>
      </c>
      <c r="E978" s="109" t="s">
        <v>486</v>
      </c>
      <c r="F978" s="166" t="s">
        <v>3558</v>
      </c>
      <c r="G978" s="139" t="s">
        <v>3086</v>
      </c>
      <c r="H978" s="139" t="s">
        <v>3559</v>
      </c>
      <c r="I978" s="142">
        <v>771000</v>
      </c>
      <c r="J978" s="142" t="s">
        <v>3199</v>
      </c>
      <c r="K978" s="88"/>
      <c r="L978" s="200">
        <v>69000</v>
      </c>
    </row>
    <row r="979" spans="1:12">
      <c r="A979" s="72">
        <v>110</v>
      </c>
      <c r="B979" s="72">
        <v>43</v>
      </c>
      <c r="C979" s="122" t="s">
        <v>3560</v>
      </c>
      <c r="D979" s="29" t="s">
        <v>3561</v>
      </c>
      <c r="E979" s="109" t="s">
        <v>3538</v>
      </c>
      <c r="F979" s="166" t="s">
        <v>3562</v>
      </c>
      <c r="G979" s="139" t="s">
        <v>3541</v>
      </c>
      <c r="H979" s="139" t="s">
        <v>3563</v>
      </c>
      <c r="I979" s="142">
        <v>525000</v>
      </c>
      <c r="J979" s="142" t="s">
        <v>3549</v>
      </c>
      <c r="K979" s="88"/>
      <c r="L979" s="200">
        <v>45000</v>
      </c>
    </row>
    <row r="980" spans="1:12">
      <c r="A980" s="72">
        <v>110</v>
      </c>
      <c r="B980" s="72">
        <v>44</v>
      </c>
      <c r="C980" s="122" t="s">
        <v>1605</v>
      </c>
      <c r="D980" s="29" t="s">
        <v>1094</v>
      </c>
      <c r="E980" s="109" t="s">
        <v>487</v>
      </c>
      <c r="F980" s="166" t="s">
        <v>3564</v>
      </c>
      <c r="G980" s="139" t="s">
        <v>3924</v>
      </c>
      <c r="H980" s="139" t="s">
        <v>3565</v>
      </c>
      <c r="I980" s="142">
        <v>410000</v>
      </c>
      <c r="J980" s="142" t="s">
        <v>3566</v>
      </c>
      <c r="K980" s="88"/>
      <c r="L980" s="200">
        <v>30000</v>
      </c>
    </row>
    <row r="981" spans="1:12">
      <c r="A981" s="72">
        <v>110</v>
      </c>
      <c r="B981" s="72">
        <v>45</v>
      </c>
      <c r="C981" s="122" t="s">
        <v>3567</v>
      </c>
      <c r="D981" s="29" t="s">
        <v>3568</v>
      </c>
      <c r="E981" s="109" t="s">
        <v>487</v>
      </c>
      <c r="F981" s="166" t="s">
        <v>3569</v>
      </c>
      <c r="G981" s="139" t="s">
        <v>3541</v>
      </c>
      <c r="H981" s="139" t="s">
        <v>3570</v>
      </c>
      <c r="I981" s="142">
        <v>478000</v>
      </c>
      <c r="J981" s="142" t="s">
        <v>3549</v>
      </c>
      <c r="K981" s="88"/>
      <c r="L981" s="200">
        <v>38200</v>
      </c>
    </row>
    <row r="982" spans="1:12">
      <c r="A982" s="72">
        <v>110</v>
      </c>
      <c r="B982" s="72">
        <v>46</v>
      </c>
      <c r="C982" s="122" t="s">
        <v>3571</v>
      </c>
      <c r="D982" s="29" t="s">
        <v>1651</v>
      </c>
      <c r="E982" s="109" t="s">
        <v>486</v>
      </c>
      <c r="F982" s="166" t="s">
        <v>3572</v>
      </c>
      <c r="G982" s="139" t="s">
        <v>3086</v>
      </c>
      <c r="H982" s="139" t="s">
        <v>3573</v>
      </c>
      <c r="I982" s="142">
        <v>716000</v>
      </c>
      <c r="J982" s="142" t="s">
        <v>3208</v>
      </c>
      <c r="K982" s="88"/>
      <c r="L982" s="200">
        <v>69500</v>
      </c>
    </row>
    <row r="983" spans="1:12">
      <c r="A983" s="72">
        <v>110</v>
      </c>
      <c r="B983" s="72">
        <v>47</v>
      </c>
      <c r="C983" s="122" t="s">
        <v>1918</v>
      </c>
      <c r="D983" s="29" t="s">
        <v>3574</v>
      </c>
      <c r="E983" s="109" t="s">
        <v>485</v>
      </c>
      <c r="F983" s="166" t="s">
        <v>3575</v>
      </c>
      <c r="G983" s="139" t="s">
        <v>3086</v>
      </c>
      <c r="H983" s="139" t="s">
        <v>3576</v>
      </c>
      <c r="I983" s="142">
        <v>1079000</v>
      </c>
      <c r="J983" s="142" t="s">
        <v>3199</v>
      </c>
      <c r="K983" s="88"/>
      <c r="L983" s="200">
        <v>106500</v>
      </c>
    </row>
    <row r="984" spans="1:12">
      <c r="A984" s="72">
        <v>110</v>
      </c>
      <c r="B984" s="72">
        <v>48</v>
      </c>
      <c r="C984" s="122" t="s">
        <v>3577</v>
      </c>
      <c r="D984" s="29" t="s">
        <v>1919</v>
      </c>
      <c r="E984" s="109" t="s">
        <v>486</v>
      </c>
      <c r="F984" s="166" t="s">
        <v>3578</v>
      </c>
      <c r="G984" s="139" t="s">
        <v>3541</v>
      </c>
      <c r="H984" s="139" t="s">
        <v>3579</v>
      </c>
      <c r="I984" s="142">
        <v>750000</v>
      </c>
      <c r="J984" s="142" t="s">
        <v>3144</v>
      </c>
      <c r="K984" s="88"/>
      <c r="L984" s="200">
        <v>67000</v>
      </c>
    </row>
    <row r="985" spans="1:12">
      <c r="A985" s="72">
        <v>110</v>
      </c>
      <c r="B985" s="72">
        <v>49</v>
      </c>
      <c r="C985" s="122" t="s">
        <v>2355</v>
      </c>
      <c r="D985" s="29" t="s">
        <v>1651</v>
      </c>
      <c r="E985" s="109" t="s">
        <v>485</v>
      </c>
      <c r="F985" s="166" t="s">
        <v>3580</v>
      </c>
      <c r="G985" s="139" t="s">
        <v>3086</v>
      </c>
      <c r="H985" s="139" t="s">
        <v>3581</v>
      </c>
      <c r="I985" s="142">
        <v>610000</v>
      </c>
      <c r="J985" s="142" t="s">
        <v>3199</v>
      </c>
      <c r="K985" s="88"/>
      <c r="L985" s="200">
        <v>46800</v>
      </c>
    </row>
    <row r="986" spans="1:12">
      <c r="A986" s="72">
        <v>110</v>
      </c>
      <c r="B986" s="72">
        <v>50</v>
      </c>
      <c r="C986" s="122" t="s">
        <v>3582</v>
      </c>
      <c r="D986" s="29" t="s">
        <v>3583</v>
      </c>
      <c r="E986" s="109" t="s">
        <v>3539</v>
      </c>
      <c r="F986" s="166" t="s">
        <v>3584</v>
      </c>
      <c r="G986" s="139" t="s">
        <v>3086</v>
      </c>
      <c r="H986" s="139" t="s">
        <v>3585</v>
      </c>
      <c r="I986" s="142">
        <v>611000</v>
      </c>
      <c r="J986" s="142" t="s">
        <v>3144</v>
      </c>
      <c r="K986" s="88"/>
      <c r="L986" s="200">
        <v>52000</v>
      </c>
    </row>
    <row r="987" spans="1:12">
      <c r="A987" s="72">
        <v>110</v>
      </c>
      <c r="B987" s="72">
        <v>51</v>
      </c>
      <c r="C987" s="122" t="s">
        <v>1748</v>
      </c>
      <c r="D987" s="29" t="s">
        <v>3586</v>
      </c>
      <c r="E987" s="109" t="s">
        <v>485</v>
      </c>
      <c r="F987" s="166" t="s">
        <v>3587</v>
      </c>
      <c r="G987" s="139" t="s">
        <v>3541</v>
      </c>
      <c r="H987" s="139" t="s">
        <v>3588</v>
      </c>
      <c r="I987" s="142">
        <v>602000</v>
      </c>
      <c r="J987" s="142" t="s">
        <v>3199</v>
      </c>
      <c r="K987" s="88"/>
      <c r="L987" s="200">
        <v>77800</v>
      </c>
    </row>
    <row r="988" spans="1:12">
      <c r="A988" s="72">
        <v>110</v>
      </c>
      <c r="B988" s="72">
        <v>52</v>
      </c>
      <c r="C988" s="168" t="s">
        <v>1703</v>
      </c>
      <c r="D988" s="167" t="s">
        <v>3590</v>
      </c>
      <c r="E988" s="166" t="s">
        <v>485</v>
      </c>
      <c r="F988" s="166" t="s">
        <v>3591</v>
      </c>
      <c r="G988" s="139" t="s">
        <v>3086</v>
      </c>
      <c r="H988" s="139" t="s">
        <v>3592</v>
      </c>
      <c r="I988" s="142">
        <v>801000</v>
      </c>
      <c r="J988" s="142" t="s">
        <v>3593</v>
      </c>
      <c r="K988" s="88"/>
      <c r="L988" s="200">
        <v>73000</v>
      </c>
    </row>
    <row r="989" spans="1:12">
      <c r="A989" s="72">
        <v>110</v>
      </c>
      <c r="B989" s="72">
        <v>53</v>
      </c>
      <c r="C989" s="168" t="s">
        <v>2810</v>
      </c>
      <c r="D989" s="167" t="s">
        <v>3590</v>
      </c>
      <c r="E989" s="166" t="s">
        <v>487</v>
      </c>
      <c r="F989" s="166" t="s">
        <v>3594</v>
      </c>
      <c r="G989" s="139" t="s">
        <v>3920</v>
      </c>
      <c r="H989" s="139" t="s">
        <v>3595</v>
      </c>
      <c r="I989" s="142">
        <v>754000</v>
      </c>
      <c r="J989" s="142" t="s">
        <v>3199</v>
      </c>
      <c r="K989" s="88"/>
      <c r="L989" s="200">
        <v>64000</v>
      </c>
    </row>
    <row r="990" spans="1:12">
      <c r="A990" s="72">
        <v>110</v>
      </c>
      <c r="B990" s="72">
        <v>54</v>
      </c>
      <c r="C990" s="168" t="s">
        <v>1949</v>
      </c>
      <c r="D990" s="167" t="s">
        <v>3590</v>
      </c>
      <c r="E990" s="166" t="s">
        <v>485</v>
      </c>
      <c r="F990" s="166" t="s">
        <v>3596</v>
      </c>
      <c r="G990" s="139" t="s">
        <v>3597</v>
      </c>
      <c r="H990" s="139" t="s">
        <v>3598</v>
      </c>
      <c r="I990" s="142">
        <v>666000</v>
      </c>
      <c r="J990" s="142" t="s">
        <v>3199</v>
      </c>
      <c r="K990" s="88"/>
      <c r="L990" s="200">
        <v>54000</v>
      </c>
    </row>
    <row r="991" spans="1:12">
      <c r="A991" s="72">
        <v>110</v>
      </c>
      <c r="B991" s="72">
        <v>55</v>
      </c>
      <c r="C991" s="168" t="s">
        <v>3599</v>
      </c>
      <c r="D991" s="167" t="s">
        <v>3600</v>
      </c>
      <c r="E991" s="166" t="s">
        <v>486</v>
      </c>
      <c r="F991" s="166" t="s">
        <v>3601</v>
      </c>
      <c r="G991" s="139" t="s">
        <v>3980</v>
      </c>
      <c r="H991" s="139" t="s">
        <v>3602</v>
      </c>
      <c r="I991" s="142">
        <v>650000</v>
      </c>
      <c r="J991" s="142" t="s">
        <v>3593</v>
      </c>
      <c r="K991" s="88"/>
      <c r="L991" s="200">
        <v>53000</v>
      </c>
    </row>
    <row r="992" spans="1:12">
      <c r="A992" s="72">
        <v>110</v>
      </c>
      <c r="B992" s="72">
        <v>56</v>
      </c>
      <c r="C992" s="168" t="s">
        <v>3603</v>
      </c>
      <c r="D992" s="167" t="s">
        <v>3604</v>
      </c>
      <c r="E992" s="166" t="s">
        <v>487</v>
      </c>
      <c r="F992" s="166" t="s">
        <v>3605</v>
      </c>
      <c r="G992" s="139" t="s">
        <v>3597</v>
      </c>
      <c r="H992" s="139" t="s">
        <v>3606</v>
      </c>
      <c r="I992" s="142">
        <v>750000</v>
      </c>
      <c r="J992" s="142" t="s">
        <v>3593</v>
      </c>
      <c r="K992" s="88"/>
      <c r="L992" s="200">
        <v>63300</v>
      </c>
    </row>
    <row r="993" spans="1:12">
      <c r="A993" s="72">
        <v>110</v>
      </c>
      <c r="B993" s="72">
        <v>57</v>
      </c>
      <c r="C993" s="168" t="s">
        <v>2986</v>
      </c>
      <c r="D993" s="167" t="s">
        <v>3155</v>
      </c>
      <c r="E993" s="166" t="s">
        <v>2401</v>
      </c>
      <c r="F993" s="166" t="s">
        <v>3589</v>
      </c>
      <c r="G993" s="139" t="s">
        <v>3086</v>
      </c>
      <c r="H993" s="139" t="s">
        <v>3607</v>
      </c>
      <c r="I993" s="142">
        <v>751000</v>
      </c>
      <c r="J993" s="142" t="s">
        <v>3144</v>
      </c>
      <c r="K993" s="88"/>
      <c r="L993" s="200">
        <v>64000</v>
      </c>
    </row>
    <row r="994" spans="1:12">
      <c r="A994" s="72">
        <v>110</v>
      </c>
      <c r="B994" s="72">
        <v>58</v>
      </c>
      <c r="C994" s="168" t="s">
        <v>3226</v>
      </c>
      <c r="D994" s="167" t="s">
        <v>2026</v>
      </c>
      <c r="E994" s="166" t="s">
        <v>2401</v>
      </c>
      <c r="F994" s="166" t="s">
        <v>3608</v>
      </c>
      <c r="G994" s="139" t="s">
        <v>3923</v>
      </c>
      <c r="H994" s="139" t="s">
        <v>3609</v>
      </c>
      <c r="I994" s="142">
        <v>355000</v>
      </c>
      <c r="J994" s="142" t="s">
        <v>3144</v>
      </c>
      <c r="K994" s="88"/>
      <c r="L994" s="200">
        <v>14500</v>
      </c>
    </row>
    <row r="995" spans="1:12">
      <c r="A995" s="72">
        <v>110</v>
      </c>
      <c r="B995" s="72">
        <v>59</v>
      </c>
      <c r="C995" s="168" t="s">
        <v>3610</v>
      </c>
      <c r="D995" s="167" t="s">
        <v>3611</v>
      </c>
      <c r="E995" s="166" t="s">
        <v>485</v>
      </c>
      <c r="F995" s="166" t="s">
        <v>3612</v>
      </c>
      <c r="G995" s="139" t="s">
        <v>3597</v>
      </c>
      <c r="H995" s="139" t="s">
        <v>3613</v>
      </c>
      <c r="I995" s="142">
        <v>495000</v>
      </c>
      <c r="J995" s="142" t="s">
        <v>3593</v>
      </c>
      <c r="K995" s="88"/>
      <c r="L995" s="200">
        <v>33000</v>
      </c>
    </row>
    <row r="996" spans="1:12">
      <c r="A996" s="72">
        <v>110</v>
      </c>
      <c r="B996" s="72">
        <v>60</v>
      </c>
      <c r="C996" s="168" t="s">
        <v>3614</v>
      </c>
      <c r="D996" s="167" t="s">
        <v>3590</v>
      </c>
      <c r="E996" s="166" t="s">
        <v>485</v>
      </c>
      <c r="F996" s="166" t="s">
        <v>3615</v>
      </c>
      <c r="G996" s="139" t="s">
        <v>3917</v>
      </c>
      <c r="H996" s="139" t="s">
        <v>3616</v>
      </c>
      <c r="I996" s="142">
        <v>563000</v>
      </c>
      <c r="J996" s="142" t="s">
        <v>3593</v>
      </c>
      <c r="K996" s="88"/>
      <c r="L996" s="200">
        <v>41300</v>
      </c>
    </row>
    <row r="997" spans="1:12">
      <c r="A997" s="72">
        <v>110</v>
      </c>
      <c r="B997" s="72">
        <v>61</v>
      </c>
      <c r="C997" s="168" t="s">
        <v>3617</v>
      </c>
      <c r="D997" s="167" t="s">
        <v>3611</v>
      </c>
      <c r="E997" s="166" t="s">
        <v>485</v>
      </c>
      <c r="F997" s="166" t="s">
        <v>3618</v>
      </c>
      <c r="G997" s="139" t="s">
        <v>3597</v>
      </c>
      <c r="H997" s="139" t="s">
        <v>3619</v>
      </c>
      <c r="I997" s="142">
        <v>466000</v>
      </c>
      <c r="J997" s="142" t="s">
        <v>3199</v>
      </c>
      <c r="K997" s="88"/>
      <c r="L997" s="200">
        <v>36500</v>
      </c>
    </row>
    <row r="998" spans="1:12">
      <c r="A998" s="72">
        <v>110</v>
      </c>
      <c r="B998" s="72">
        <v>62</v>
      </c>
      <c r="C998" s="168" t="s">
        <v>2129</v>
      </c>
      <c r="D998" s="167" t="s">
        <v>1614</v>
      </c>
      <c r="E998" s="166" t="s">
        <v>485</v>
      </c>
      <c r="F998" s="166" t="s">
        <v>3981</v>
      </c>
      <c r="G998" s="139" t="s">
        <v>3086</v>
      </c>
      <c r="H998" s="139" t="s">
        <v>3620</v>
      </c>
      <c r="I998" s="142">
        <v>620000</v>
      </c>
      <c r="J998" s="142" t="s">
        <v>3199</v>
      </c>
      <c r="K998" s="88"/>
      <c r="L998" s="200">
        <v>57000</v>
      </c>
    </row>
    <row r="999" spans="1:12">
      <c r="A999" s="72">
        <v>110</v>
      </c>
      <c r="B999" s="72">
        <v>63</v>
      </c>
      <c r="C999" s="168" t="s">
        <v>1743</v>
      </c>
      <c r="D999" s="167" t="s">
        <v>3600</v>
      </c>
      <c r="E999" s="166" t="s">
        <v>485</v>
      </c>
      <c r="F999" s="166" t="s">
        <v>3621</v>
      </c>
      <c r="G999" s="139" t="s">
        <v>3597</v>
      </c>
      <c r="H999" s="139" t="s">
        <v>3622</v>
      </c>
      <c r="I999" s="142">
        <v>587000</v>
      </c>
      <c r="J999" s="142" t="s">
        <v>3199</v>
      </c>
      <c r="K999" s="88"/>
      <c r="L999" s="200">
        <v>45000</v>
      </c>
    </row>
    <row r="1000" spans="1:12">
      <c r="A1000" s="72">
        <v>110</v>
      </c>
      <c r="B1000" s="72">
        <v>64</v>
      </c>
      <c r="C1000" s="168" t="s">
        <v>3623</v>
      </c>
      <c r="D1000" s="167" t="s">
        <v>3624</v>
      </c>
      <c r="E1000" s="166" t="s">
        <v>2401</v>
      </c>
      <c r="F1000" s="166" t="s">
        <v>3625</v>
      </c>
      <c r="G1000" s="139" t="s">
        <v>3597</v>
      </c>
      <c r="H1000" s="139" t="s">
        <v>3626</v>
      </c>
      <c r="I1000" s="142">
        <v>323000</v>
      </c>
      <c r="J1000" s="142" t="s">
        <v>3144</v>
      </c>
      <c r="K1000" s="88"/>
      <c r="L1000" s="200">
        <v>20500</v>
      </c>
    </row>
    <row r="1001" spans="1:12">
      <c r="A1001" s="72">
        <v>110</v>
      </c>
      <c r="B1001" s="72">
        <v>65</v>
      </c>
      <c r="C1001" s="168" t="s">
        <v>3627</v>
      </c>
      <c r="D1001" s="167" t="s">
        <v>3710</v>
      </c>
      <c r="E1001" s="166" t="s">
        <v>2401</v>
      </c>
      <c r="F1001" s="166" t="s">
        <v>3628</v>
      </c>
      <c r="G1001" s="139" t="s">
        <v>3086</v>
      </c>
      <c r="H1001" s="139" t="s">
        <v>3629</v>
      </c>
      <c r="I1001" s="142">
        <v>864000</v>
      </c>
      <c r="J1001" s="142" t="s">
        <v>3144</v>
      </c>
      <c r="K1001" s="88"/>
      <c r="L1001" s="200">
        <v>89000</v>
      </c>
    </row>
    <row r="1002" spans="1:12">
      <c r="A1002" s="72">
        <v>110</v>
      </c>
      <c r="B1002" s="72">
        <v>66</v>
      </c>
      <c r="C1002" s="168" t="s">
        <v>3630</v>
      </c>
      <c r="D1002" s="167" t="s">
        <v>3711</v>
      </c>
      <c r="E1002" s="166" t="s">
        <v>485</v>
      </c>
      <c r="F1002" s="166" t="s">
        <v>3631</v>
      </c>
      <c r="G1002" s="139" t="s">
        <v>3597</v>
      </c>
      <c r="H1002" s="139" t="s">
        <v>3632</v>
      </c>
      <c r="I1002" s="142">
        <v>591000</v>
      </c>
      <c r="J1002" s="142" t="s">
        <v>3593</v>
      </c>
      <c r="K1002" s="88"/>
      <c r="L1002" s="200">
        <v>53000</v>
      </c>
    </row>
    <row r="1003" spans="1:12">
      <c r="A1003" s="72">
        <v>110</v>
      </c>
      <c r="B1003" s="72">
        <v>67</v>
      </c>
      <c r="C1003" s="168" t="s">
        <v>3633</v>
      </c>
      <c r="D1003" s="167" t="s">
        <v>3634</v>
      </c>
      <c r="E1003" s="166" t="s">
        <v>485</v>
      </c>
      <c r="F1003" s="166" t="s">
        <v>3635</v>
      </c>
      <c r="G1003" s="139" t="s">
        <v>3086</v>
      </c>
      <c r="H1003" s="139" t="s">
        <v>3636</v>
      </c>
      <c r="I1003" s="142">
        <v>380000</v>
      </c>
      <c r="J1003" s="142" t="s">
        <v>3593</v>
      </c>
      <c r="K1003" s="88"/>
      <c r="L1003" s="200">
        <v>26000</v>
      </c>
    </row>
    <row r="1004" spans="1:12">
      <c r="A1004" s="72">
        <v>110</v>
      </c>
      <c r="B1004" s="72">
        <v>68</v>
      </c>
      <c r="C1004" s="168" t="s">
        <v>3637</v>
      </c>
      <c r="D1004" s="167" t="s">
        <v>1646</v>
      </c>
      <c r="E1004" s="166" t="s">
        <v>487</v>
      </c>
      <c r="F1004" s="166" t="s">
        <v>3638</v>
      </c>
      <c r="G1004" s="139" t="s">
        <v>3086</v>
      </c>
      <c r="H1004" s="139" t="s">
        <v>3639</v>
      </c>
      <c r="I1004" s="142">
        <v>519000</v>
      </c>
      <c r="J1004" s="142" t="s">
        <v>3640</v>
      </c>
      <c r="K1004" s="88"/>
      <c r="L1004" s="200">
        <v>37200</v>
      </c>
    </row>
    <row r="1005" spans="1:12">
      <c r="A1005" s="72">
        <v>110</v>
      </c>
      <c r="B1005" s="72">
        <v>69</v>
      </c>
      <c r="C1005" s="168" t="s">
        <v>3641</v>
      </c>
      <c r="D1005" s="167" t="s">
        <v>3642</v>
      </c>
      <c r="E1005" s="166" t="s">
        <v>486</v>
      </c>
      <c r="F1005" s="166" t="s">
        <v>3979</v>
      </c>
      <c r="G1005" s="139" t="s">
        <v>3597</v>
      </c>
      <c r="H1005" s="139" t="s">
        <v>3643</v>
      </c>
      <c r="I1005" s="142">
        <v>423000</v>
      </c>
      <c r="J1005" s="142" t="s">
        <v>3640</v>
      </c>
      <c r="K1005" s="88"/>
      <c r="L1005" s="200">
        <v>18000</v>
      </c>
    </row>
    <row r="1006" spans="1:12">
      <c r="A1006" s="313">
        <v>110</v>
      </c>
      <c r="B1006" s="313">
        <v>70</v>
      </c>
      <c r="C1006" s="314" t="s">
        <v>3652</v>
      </c>
      <c r="D1006" s="315" t="s">
        <v>3653</v>
      </c>
      <c r="E1006" s="316" t="s">
        <v>486</v>
      </c>
      <c r="F1006" s="316" t="s">
        <v>3654</v>
      </c>
      <c r="G1006" s="318" t="s">
        <v>3655</v>
      </c>
      <c r="H1006" s="318" t="s">
        <v>5213</v>
      </c>
      <c r="I1006" s="325">
        <v>832000</v>
      </c>
      <c r="J1006" s="325" t="s">
        <v>3656</v>
      </c>
      <c r="K1006" s="326" t="s">
        <v>3209</v>
      </c>
      <c r="L1006" s="321">
        <v>72000</v>
      </c>
    </row>
    <row r="1007" spans="1:12">
      <c r="A1007" s="313">
        <v>110</v>
      </c>
      <c r="B1007" s="313">
        <v>71</v>
      </c>
      <c r="C1007" s="314" t="s">
        <v>3657</v>
      </c>
      <c r="D1007" s="315" t="s">
        <v>3658</v>
      </c>
      <c r="E1007" s="316" t="s">
        <v>487</v>
      </c>
      <c r="F1007" s="316" t="s">
        <v>3648</v>
      </c>
      <c r="G1007" s="318" t="s">
        <v>4853</v>
      </c>
      <c r="H1007" s="318" t="s">
        <v>4816</v>
      </c>
      <c r="I1007" s="325">
        <v>980000</v>
      </c>
      <c r="J1007" s="325" t="s">
        <v>3659</v>
      </c>
      <c r="K1007" s="326" t="s">
        <v>2938</v>
      </c>
      <c r="L1007" s="321">
        <v>97800</v>
      </c>
    </row>
    <row r="1008" spans="1:12">
      <c r="A1008" s="313">
        <v>110</v>
      </c>
      <c r="B1008" s="313">
        <v>72</v>
      </c>
      <c r="C1008" s="314" t="s">
        <v>3660</v>
      </c>
      <c r="D1008" s="315" t="s">
        <v>3661</v>
      </c>
      <c r="E1008" s="316" t="s">
        <v>485</v>
      </c>
      <c r="F1008" s="316" t="s">
        <v>3662</v>
      </c>
      <c r="G1008" s="318" t="s">
        <v>4852</v>
      </c>
      <c r="H1008" s="318" t="s">
        <v>3663</v>
      </c>
      <c r="I1008" s="325">
        <v>810000</v>
      </c>
      <c r="J1008" s="325" t="s">
        <v>3659</v>
      </c>
      <c r="K1008" s="326" t="s">
        <v>2938</v>
      </c>
      <c r="L1008" s="321">
        <v>71100</v>
      </c>
    </row>
    <row r="1009" spans="1:12">
      <c r="A1009" s="72">
        <v>110</v>
      </c>
      <c r="B1009" s="72">
        <v>73</v>
      </c>
      <c r="C1009" s="168" t="s">
        <v>3664</v>
      </c>
      <c r="D1009" s="167" t="s">
        <v>3668</v>
      </c>
      <c r="E1009" s="166" t="s">
        <v>3665</v>
      </c>
      <c r="F1009" s="166" t="s">
        <v>3666</v>
      </c>
      <c r="G1009" s="139" t="s">
        <v>3086</v>
      </c>
      <c r="H1009" s="139" t="s">
        <v>3667</v>
      </c>
      <c r="I1009" s="142">
        <v>801000</v>
      </c>
      <c r="J1009" s="142" t="s">
        <v>3144</v>
      </c>
      <c r="K1009" s="88"/>
      <c r="L1009" s="200">
        <v>76700</v>
      </c>
    </row>
    <row r="1010" spans="1:12" ht="49.5">
      <c r="A1010" s="183">
        <v>110</v>
      </c>
      <c r="B1010" s="183">
        <v>74</v>
      </c>
      <c r="C1010" s="189" t="s">
        <v>3669</v>
      </c>
      <c r="D1010" s="190" t="s">
        <v>3670</v>
      </c>
      <c r="E1010" s="191" t="s">
        <v>3671</v>
      </c>
      <c r="F1010" s="191" t="s">
        <v>3672</v>
      </c>
      <c r="G1010" s="192" t="s">
        <v>3086</v>
      </c>
      <c r="H1010" s="192" t="s">
        <v>3673</v>
      </c>
      <c r="I1010" s="185">
        <v>440000</v>
      </c>
      <c r="J1010" s="185" t="s">
        <v>3199</v>
      </c>
      <c r="K1010" s="193" t="s">
        <v>3899</v>
      </c>
      <c r="L1010" s="201">
        <v>23000</v>
      </c>
    </row>
    <row r="1011" spans="1:12">
      <c r="A1011" s="72">
        <v>110</v>
      </c>
      <c r="B1011" s="72">
        <v>75</v>
      </c>
      <c r="C1011" s="168" t="s">
        <v>3675</v>
      </c>
      <c r="D1011" s="167" t="s">
        <v>1798</v>
      </c>
      <c r="E1011" s="166" t="s">
        <v>1597</v>
      </c>
      <c r="F1011" s="166" t="s">
        <v>3676</v>
      </c>
      <c r="G1011" s="139" t="s">
        <v>3086</v>
      </c>
      <c r="H1011" s="139" t="s">
        <v>3677</v>
      </c>
      <c r="I1011" s="142">
        <v>594000</v>
      </c>
      <c r="J1011" s="142" t="s">
        <v>3678</v>
      </c>
      <c r="K1011" s="88"/>
      <c r="L1011" s="200">
        <v>48000</v>
      </c>
    </row>
    <row r="1012" spans="1:12">
      <c r="A1012" s="72">
        <v>110</v>
      </c>
      <c r="B1012" s="72">
        <v>76</v>
      </c>
      <c r="C1012" s="168" t="s">
        <v>3679</v>
      </c>
      <c r="D1012" s="167" t="s">
        <v>1651</v>
      </c>
      <c r="E1012" s="166" t="s">
        <v>3680</v>
      </c>
      <c r="F1012" s="166" t="s">
        <v>3681</v>
      </c>
      <c r="G1012" s="139" t="s">
        <v>3086</v>
      </c>
      <c r="H1012" s="139" t="s">
        <v>3682</v>
      </c>
      <c r="I1012" s="142">
        <v>700000</v>
      </c>
      <c r="J1012" s="142" t="s">
        <v>3678</v>
      </c>
      <c r="K1012" s="88"/>
      <c r="L1012" s="200">
        <v>54000</v>
      </c>
    </row>
    <row r="1013" spans="1:12">
      <c r="A1013" s="72">
        <v>110</v>
      </c>
      <c r="B1013" s="72">
        <v>77</v>
      </c>
      <c r="C1013" s="168" t="s">
        <v>2917</v>
      </c>
      <c r="D1013" s="167" t="s">
        <v>1709</v>
      </c>
      <c r="E1013" s="166" t="s">
        <v>1095</v>
      </c>
      <c r="F1013" s="166" t="s">
        <v>3683</v>
      </c>
      <c r="G1013" s="139" t="s">
        <v>3684</v>
      </c>
      <c r="H1013" s="139" t="s">
        <v>3685</v>
      </c>
      <c r="I1013" s="142">
        <v>600000</v>
      </c>
      <c r="J1013" s="142" t="s">
        <v>3678</v>
      </c>
      <c r="K1013" s="88"/>
      <c r="L1013" s="200">
        <v>54000</v>
      </c>
    </row>
    <row r="1014" spans="1:12">
      <c r="A1014" s="72">
        <v>110</v>
      </c>
      <c r="B1014" s="72">
        <v>78</v>
      </c>
      <c r="C1014" s="168" t="s">
        <v>3686</v>
      </c>
      <c r="D1014" s="167" t="s">
        <v>3155</v>
      </c>
      <c r="E1014" s="166" t="s">
        <v>3687</v>
      </c>
      <c r="F1014" s="166" t="s">
        <v>3688</v>
      </c>
      <c r="G1014" s="139" t="s">
        <v>3919</v>
      </c>
      <c r="H1014" s="139" t="s">
        <v>3689</v>
      </c>
      <c r="I1014" s="142">
        <v>600000</v>
      </c>
      <c r="J1014" s="142" t="s">
        <v>3385</v>
      </c>
      <c r="K1014" s="88"/>
      <c r="L1014" s="200">
        <v>44000</v>
      </c>
    </row>
    <row r="1015" spans="1:12">
      <c r="A1015" s="72">
        <v>110</v>
      </c>
      <c r="B1015" s="72">
        <v>79</v>
      </c>
      <c r="C1015" s="168" t="s">
        <v>3690</v>
      </c>
      <c r="D1015" s="167" t="s">
        <v>1651</v>
      </c>
      <c r="E1015" s="166" t="s">
        <v>3691</v>
      </c>
      <c r="F1015" s="166" t="s">
        <v>3692</v>
      </c>
      <c r="G1015" s="139" t="s">
        <v>3086</v>
      </c>
      <c r="H1015" s="139" t="s">
        <v>3693</v>
      </c>
      <c r="I1015" s="142">
        <v>800000</v>
      </c>
      <c r="J1015" s="142" t="s">
        <v>3694</v>
      </c>
      <c r="K1015" s="88"/>
      <c r="L1015" s="200">
        <v>80500</v>
      </c>
    </row>
    <row r="1016" spans="1:12">
      <c r="A1016" s="65">
        <v>110</v>
      </c>
      <c r="B1016" s="65">
        <v>80</v>
      </c>
      <c r="C1016" s="115" t="s">
        <v>3695</v>
      </c>
      <c r="D1016" s="119" t="s">
        <v>3696</v>
      </c>
      <c r="E1016" s="109" t="s">
        <v>3697</v>
      </c>
      <c r="F1016" s="109" t="s">
        <v>3698</v>
      </c>
      <c r="G1016" s="56" t="s">
        <v>3700</v>
      </c>
      <c r="H1016" s="56" t="s">
        <v>3699</v>
      </c>
      <c r="I1016" s="110">
        <v>522000</v>
      </c>
      <c r="J1016" s="110" t="s">
        <v>3878</v>
      </c>
      <c r="K1016" s="87"/>
      <c r="L1016" s="289">
        <v>44000</v>
      </c>
    </row>
    <row r="1017" spans="1:12">
      <c r="A1017" s="72">
        <v>110</v>
      </c>
      <c r="B1017" s="72">
        <v>81</v>
      </c>
      <c r="C1017" s="168" t="s">
        <v>3848</v>
      </c>
      <c r="D1017" s="167" t="s">
        <v>3849</v>
      </c>
      <c r="E1017" s="292" t="s">
        <v>2154</v>
      </c>
      <c r="F1017" s="166" t="s">
        <v>3851</v>
      </c>
      <c r="G1017" s="293" t="s">
        <v>3852</v>
      </c>
      <c r="H1017" s="139" t="s">
        <v>3850</v>
      </c>
      <c r="I1017" s="294">
        <v>777000</v>
      </c>
      <c r="J1017" s="142" t="s">
        <v>3853</v>
      </c>
      <c r="K1017" s="295" t="s">
        <v>3861</v>
      </c>
      <c r="L1017" s="200">
        <v>67000</v>
      </c>
    </row>
    <row r="1018" spans="1:12" ht="66">
      <c r="A1018" s="296">
        <v>110</v>
      </c>
      <c r="B1018" s="296" t="s">
        <v>3901</v>
      </c>
      <c r="C1018" s="296" t="s">
        <v>3862</v>
      </c>
      <c r="D1018" s="297" t="s">
        <v>3854</v>
      </c>
      <c r="E1018" s="298" t="s">
        <v>3855</v>
      </c>
      <c r="F1018" s="298" t="s">
        <v>3856</v>
      </c>
      <c r="G1018" s="296" t="s">
        <v>3867</v>
      </c>
      <c r="H1018" s="296" t="s">
        <v>3858</v>
      </c>
      <c r="I1018" s="299">
        <v>540000</v>
      </c>
      <c r="J1018" s="299" t="s">
        <v>3869</v>
      </c>
      <c r="K1018" s="300" t="s">
        <v>3898</v>
      </c>
      <c r="L1018" s="286">
        <v>52600</v>
      </c>
    </row>
    <row r="1019" spans="1:12" ht="66">
      <c r="A1019" s="147">
        <v>110</v>
      </c>
      <c r="B1019" s="147" t="s">
        <v>3900</v>
      </c>
      <c r="C1019" s="199" t="s">
        <v>3863</v>
      </c>
      <c r="D1019" s="148" t="s">
        <v>1767</v>
      </c>
      <c r="E1019" s="172" t="s">
        <v>3865</v>
      </c>
      <c r="F1019" s="172" t="s">
        <v>3866</v>
      </c>
      <c r="G1019" s="179" t="s">
        <v>3857</v>
      </c>
      <c r="H1019" s="179" t="s">
        <v>3868</v>
      </c>
      <c r="I1019" s="150">
        <v>661514</v>
      </c>
      <c r="J1019" s="150" t="s">
        <v>3859</v>
      </c>
      <c r="K1019" s="187" t="s">
        <v>3897</v>
      </c>
      <c r="L1019" s="186">
        <v>68314</v>
      </c>
    </row>
    <row r="1020" spans="1:12" ht="33">
      <c r="A1020" s="72">
        <v>110</v>
      </c>
      <c r="B1020" s="72">
        <v>84</v>
      </c>
      <c r="C1020" s="168" t="s">
        <v>3872</v>
      </c>
      <c r="D1020" s="167" t="s">
        <v>3873</v>
      </c>
      <c r="E1020" s="166" t="s">
        <v>3874</v>
      </c>
      <c r="F1020" s="166" t="s">
        <v>3875</v>
      </c>
      <c r="G1020" s="139" t="s">
        <v>3876</v>
      </c>
      <c r="H1020" s="139" t="s">
        <v>3877</v>
      </c>
      <c r="I1020" s="142">
        <v>649000</v>
      </c>
      <c r="J1020" s="142" t="s">
        <v>3879</v>
      </c>
      <c r="K1020" s="27" t="s">
        <v>3896</v>
      </c>
      <c r="L1020" s="200">
        <v>50850</v>
      </c>
    </row>
    <row r="1021" spans="1:12" ht="49.5">
      <c r="A1021" s="183">
        <v>110</v>
      </c>
      <c r="B1021" s="183">
        <v>85</v>
      </c>
      <c r="C1021" s="189" t="s">
        <v>3880</v>
      </c>
      <c r="D1021" s="190" t="s">
        <v>3466</v>
      </c>
      <c r="E1021" s="191" t="s">
        <v>3881</v>
      </c>
      <c r="F1021" s="191" t="s">
        <v>3882</v>
      </c>
      <c r="G1021" s="192" t="s">
        <v>3883</v>
      </c>
      <c r="H1021" s="192" t="s">
        <v>3884</v>
      </c>
      <c r="I1021" s="185">
        <v>809000</v>
      </c>
      <c r="J1021" s="185" t="s">
        <v>3885</v>
      </c>
      <c r="K1021" s="303" t="s">
        <v>3907</v>
      </c>
      <c r="L1021" s="201">
        <v>82000</v>
      </c>
    </row>
    <row r="1022" spans="1:12" ht="66">
      <c r="A1022" s="183">
        <v>110</v>
      </c>
      <c r="B1022" s="183">
        <v>86</v>
      </c>
      <c r="C1022" s="189" t="s">
        <v>3886</v>
      </c>
      <c r="D1022" s="190" t="s">
        <v>3888</v>
      </c>
      <c r="E1022" s="191" t="s">
        <v>899</v>
      </c>
      <c r="F1022" s="191" t="s">
        <v>3887</v>
      </c>
      <c r="G1022" s="192" t="s">
        <v>3922</v>
      </c>
      <c r="H1022" s="192" t="s">
        <v>3889</v>
      </c>
      <c r="I1022" s="185">
        <v>517000</v>
      </c>
      <c r="J1022" s="185" t="s">
        <v>3890</v>
      </c>
      <c r="K1022" s="303" t="s">
        <v>3906</v>
      </c>
      <c r="L1022" s="201">
        <v>21000</v>
      </c>
    </row>
    <row r="1023" spans="1:12" ht="66">
      <c r="A1023" s="183">
        <v>110</v>
      </c>
      <c r="B1023" s="183">
        <v>87</v>
      </c>
      <c r="C1023" s="192" t="s">
        <v>3891</v>
      </c>
      <c r="D1023" s="191" t="s">
        <v>3892</v>
      </c>
      <c r="E1023" s="191" t="s">
        <v>487</v>
      </c>
      <c r="F1023" s="301" t="s">
        <v>3893</v>
      </c>
      <c r="G1023" s="192" t="s">
        <v>3894</v>
      </c>
      <c r="H1023" s="192" t="s">
        <v>3895</v>
      </c>
      <c r="I1023" s="302">
        <v>840000</v>
      </c>
      <c r="J1023" s="185" t="s">
        <v>3199</v>
      </c>
      <c r="K1023" s="303" t="s">
        <v>3905</v>
      </c>
      <c r="L1023" s="201">
        <v>42500</v>
      </c>
    </row>
    <row r="1025" spans="1:12">
      <c r="C1025" s="207"/>
      <c r="D1025" s="213"/>
      <c r="E1025" s="212"/>
      <c r="F1025" s="212"/>
      <c r="G1025" s="208"/>
      <c r="H1025" s="208"/>
      <c r="J1025" s="210"/>
      <c r="K1025" s="125"/>
    </row>
    <row r="1026" spans="1:12">
      <c r="C1026" s="207"/>
      <c r="D1026" s="213"/>
      <c r="E1026" s="212"/>
      <c r="F1026" s="212"/>
      <c r="G1026" s="208"/>
      <c r="H1026" s="208"/>
      <c r="J1026" s="210"/>
      <c r="K1026" s="125"/>
    </row>
    <row r="1027" spans="1:12">
      <c r="A1027" s="313">
        <v>111</v>
      </c>
      <c r="B1027" s="313">
        <v>1</v>
      </c>
      <c r="C1027" s="314" t="s">
        <v>3235</v>
      </c>
      <c r="D1027" s="326" t="s">
        <v>3254</v>
      </c>
      <c r="E1027" s="316" t="s">
        <v>1587</v>
      </c>
      <c r="F1027" s="316" t="s">
        <v>4040</v>
      </c>
      <c r="G1027" s="318" t="s">
        <v>4800</v>
      </c>
      <c r="H1027" s="318" t="s">
        <v>4039</v>
      </c>
      <c r="I1027" s="325">
        <v>1265000</v>
      </c>
      <c r="J1027" s="325" t="s">
        <v>3208</v>
      </c>
      <c r="K1027" s="326" t="s">
        <v>3209</v>
      </c>
      <c r="L1027" s="321">
        <v>132178</v>
      </c>
    </row>
    <row r="1028" spans="1:12">
      <c r="A1028" s="313">
        <v>111</v>
      </c>
      <c r="B1028" s="313">
        <v>2</v>
      </c>
      <c r="C1028" s="314" t="s">
        <v>1635</v>
      </c>
      <c r="D1028" s="326" t="s">
        <v>3528</v>
      </c>
      <c r="E1028" s="316" t="s">
        <v>1587</v>
      </c>
      <c r="F1028" s="316" t="s">
        <v>4042</v>
      </c>
      <c r="G1028" s="318" t="s">
        <v>4807</v>
      </c>
      <c r="H1028" s="318" t="s">
        <v>4043</v>
      </c>
      <c r="I1028" s="325">
        <v>1352000</v>
      </c>
      <c r="J1028" s="325" t="s">
        <v>3199</v>
      </c>
      <c r="K1028" s="326" t="s">
        <v>3529</v>
      </c>
      <c r="L1028" s="321">
        <v>139500</v>
      </c>
    </row>
    <row r="1029" spans="1:12">
      <c r="A1029" s="313">
        <v>111</v>
      </c>
      <c r="B1029" s="313">
        <v>3</v>
      </c>
      <c r="C1029" s="314" t="s">
        <v>3530</v>
      </c>
      <c r="D1029" s="326" t="s">
        <v>4041</v>
      </c>
      <c r="E1029" s="316" t="s">
        <v>3531</v>
      </c>
      <c r="F1029" s="316" t="s">
        <v>4044</v>
      </c>
      <c r="G1029" s="318" t="s">
        <v>3210</v>
      </c>
      <c r="H1029" s="318" t="s">
        <v>3524</v>
      </c>
      <c r="I1029" s="325">
        <v>847000</v>
      </c>
      <c r="J1029" s="325" t="s">
        <v>3532</v>
      </c>
      <c r="K1029" s="326" t="s">
        <v>3529</v>
      </c>
      <c r="L1029" s="321">
        <v>76500</v>
      </c>
    </row>
    <row r="1030" spans="1:12">
      <c r="A1030" s="313">
        <v>111</v>
      </c>
      <c r="B1030" s="313">
        <v>4</v>
      </c>
      <c r="C1030" s="314" t="s">
        <v>3146</v>
      </c>
      <c r="D1030" s="326" t="s">
        <v>1614</v>
      </c>
      <c r="E1030" s="316" t="s">
        <v>2154</v>
      </c>
      <c r="F1030" s="316" t="s">
        <v>4046</v>
      </c>
      <c r="G1030" s="318" t="s">
        <v>4798</v>
      </c>
      <c r="H1030" s="318" t="s">
        <v>3526</v>
      </c>
      <c r="I1030" s="325">
        <v>802000</v>
      </c>
      <c r="J1030" s="325" t="s">
        <v>3199</v>
      </c>
      <c r="K1030" s="326" t="s">
        <v>3529</v>
      </c>
      <c r="L1030" s="321">
        <v>72800</v>
      </c>
    </row>
    <row r="1031" spans="1:12">
      <c r="A1031" s="313">
        <v>111</v>
      </c>
      <c r="B1031" s="313">
        <v>5</v>
      </c>
      <c r="C1031" s="314" t="s">
        <v>4045</v>
      </c>
      <c r="D1031" s="326" t="s">
        <v>1654</v>
      </c>
      <c r="E1031" s="316" t="s">
        <v>1587</v>
      </c>
      <c r="F1031" s="316" t="s">
        <v>3537</v>
      </c>
      <c r="G1031" s="318" t="s">
        <v>3210</v>
      </c>
      <c r="H1031" s="318" t="s">
        <v>4047</v>
      </c>
      <c r="I1031" s="325">
        <v>1019000</v>
      </c>
      <c r="J1031" s="325" t="s">
        <v>3199</v>
      </c>
      <c r="K1031" s="326" t="s">
        <v>2938</v>
      </c>
      <c r="L1031" s="321">
        <v>99000</v>
      </c>
    </row>
    <row r="1032" spans="1:12">
      <c r="A1032" s="313">
        <v>111</v>
      </c>
      <c r="B1032" s="313">
        <v>6</v>
      </c>
      <c r="C1032" s="314" t="s">
        <v>2597</v>
      </c>
      <c r="D1032" s="326" t="s">
        <v>1798</v>
      </c>
      <c r="E1032" s="316" t="s">
        <v>1095</v>
      </c>
      <c r="F1032" s="316" t="s">
        <v>3644</v>
      </c>
      <c r="G1032" s="318" t="s">
        <v>3210</v>
      </c>
      <c r="H1032" s="318" t="s">
        <v>4048</v>
      </c>
      <c r="I1032" s="325">
        <v>809000</v>
      </c>
      <c r="J1032" s="325" t="s">
        <v>3144</v>
      </c>
      <c r="K1032" s="326" t="s">
        <v>3209</v>
      </c>
      <c r="L1032" s="321">
        <v>69000</v>
      </c>
    </row>
    <row r="1033" spans="1:12">
      <c r="A1033" s="313">
        <v>111</v>
      </c>
      <c r="B1033" s="313">
        <v>7</v>
      </c>
      <c r="C1033" s="314" t="s">
        <v>3649</v>
      </c>
      <c r="D1033" s="326" t="s">
        <v>1316</v>
      </c>
      <c r="E1033" s="316" t="s">
        <v>1597</v>
      </c>
      <c r="F1033" s="316" t="s">
        <v>3650</v>
      </c>
      <c r="G1033" s="318" t="s">
        <v>4818</v>
      </c>
      <c r="H1033" s="318" t="s">
        <v>4817</v>
      </c>
      <c r="I1033" s="325">
        <v>963000</v>
      </c>
      <c r="J1033" s="325" t="s">
        <v>3593</v>
      </c>
      <c r="K1033" s="326" t="s">
        <v>3934</v>
      </c>
      <c r="L1033" s="321">
        <v>88792</v>
      </c>
    </row>
    <row r="1034" spans="1:12">
      <c r="A1034" s="313">
        <v>111</v>
      </c>
      <c r="B1034" s="313">
        <v>8</v>
      </c>
      <c r="C1034" s="314" t="s">
        <v>1865</v>
      </c>
      <c r="D1034" s="326" t="s">
        <v>1614</v>
      </c>
      <c r="E1034" s="316" t="s">
        <v>1587</v>
      </c>
      <c r="F1034" s="316" t="s">
        <v>3651</v>
      </c>
      <c r="G1034" s="318" t="s">
        <v>4812</v>
      </c>
      <c r="H1034" s="318" t="s">
        <v>4049</v>
      </c>
      <c r="I1034" s="325">
        <v>810000</v>
      </c>
      <c r="J1034" s="325" t="s">
        <v>3593</v>
      </c>
      <c r="K1034" s="326" t="s">
        <v>2938</v>
      </c>
      <c r="L1034" s="321">
        <v>70600</v>
      </c>
    </row>
    <row r="1035" spans="1:12" ht="33">
      <c r="A1035" s="313">
        <v>111</v>
      </c>
      <c r="B1035" s="313">
        <v>9</v>
      </c>
      <c r="C1035" s="314" t="s">
        <v>3669</v>
      </c>
      <c r="D1035" s="315" t="s">
        <v>3097</v>
      </c>
      <c r="E1035" s="316" t="s">
        <v>3671</v>
      </c>
      <c r="F1035" s="316" t="s">
        <v>3674</v>
      </c>
      <c r="G1035" s="318" t="s">
        <v>3210</v>
      </c>
      <c r="H1035" s="318" t="s">
        <v>4051</v>
      </c>
      <c r="I1035" s="325">
        <v>374000</v>
      </c>
      <c r="J1035" s="325" t="s">
        <v>3199</v>
      </c>
      <c r="K1035" s="337" t="s">
        <v>4050</v>
      </c>
      <c r="L1035" s="321">
        <v>13200</v>
      </c>
    </row>
    <row r="1036" spans="1:12" ht="49.5">
      <c r="A1036" s="313">
        <v>111</v>
      </c>
      <c r="B1036" s="313">
        <v>10</v>
      </c>
      <c r="C1036" s="318" t="s">
        <v>3891</v>
      </c>
      <c r="D1036" s="316" t="s">
        <v>3892</v>
      </c>
      <c r="E1036" s="316" t="s">
        <v>487</v>
      </c>
      <c r="F1036" s="338" t="s">
        <v>4052</v>
      </c>
      <c r="G1036" s="318" t="s">
        <v>4801</v>
      </c>
      <c r="H1036" s="318" t="s">
        <v>4053</v>
      </c>
      <c r="I1036" s="339">
        <v>829000</v>
      </c>
      <c r="J1036" s="325" t="s">
        <v>3199</v>
      </c>
      <c r="K1036" s="340" t="s">
        <v>3932</v>
      </c>
      <c r="L1036" s="321">
        <v>41500</v>
      </c>
    </row>
    <row r="1037" spans="1:12">
      <c r="A1037" s="147">
        <v>111</v>
      </c>
      <c r="B1037" s="147">
        <v>11</v>
      </c>
      <c r="C1037" s="179" t="s">
        <v>3909</v>
      </c>
      <c r="D1037" s="172" t="s">
        <v>3910</v>
      </c>
      <c r="E1037" s="172" t="s">
        <v>3911</v>
      </c>
      <c r="F1037" s="290" t="s">
        <v>4054</v>
      </c>
      <c r="G1037" s="179" t="s">
        <v>3912</v>
      </c>
      <c r="H1037" s="179" t="s">
        <v>3913</v>
      </c>
      <c r="I1037" s="341">
        <v>790000</v>
      </c>
      <c r="J1037" s="150" t="s">
        <v>3914</v>
      </c>
      <c r="K1037" s="187" t="s">
        <v>3915</v>
      </c>
      <c r="L1037" s="186">
        <v>82800</v>
      </c>
    </row>
    <row r="1038" spans="1:12" ht="33">
      <c r="A1038" s="313">
        <v>111</v>
      </c>
      <c r="B1038" s="313">
        <v>12</v>
      </c>
      <c r="C1038" s="318" t="s">
        <v>3935</v>
      </c>
      <c r="D1038" s="316" t="s">
        <v>3937</v>
      </c>
      <c r="E1038" s="316" t="s">
        <v>3938</v>
      </c>
      <c r="F1038" s="338" t="s">
        <v>4055</v>
      </c>
      <c r="G1038" s="318" t="s">
        <v>3933</v>
      </c>
      <c r="H1038" s="318" t="s">
        <v>4056</v>
      </c>
      <c r="I1038" s="339">
        <v>657000</v>
      </c>
      <c r="J1038" s="325" t="s">
        <v>3943</v>
      </c>
      <c r="K1038" s="337" t="s">
        <v>3941</v>
      </c>
      <c r="L1038" s="321">
        <v>62000</v>
      </c>
    </row>
    <row r="1039" spans="1:12" ht="33">
      <c r="A1039" s="313">
        <v>111</v>
      </c>
      <c r="B1039" s="313">
        <v>13</v>
      </c>
      <c r="C1039" s="318" t="s">
        <v>4876</v>
      </c>
      <c r="D1039" s="316" t="s">
        <v>4875</v>
      </c>
      <c r="E1039" s="316" t="s">
        <v>3945</v>
      </c>
      <c r="F1039" s="338" t="s">
        <v>4057</v>
      </c>
      <c r="G1039" s="318" t="s">
        <v>4874</v>
      </c>
      <c r="H1039" s="318" t="s">
        <v>4058</v>
      </c>
      <c r="I1039" s="339">
        <v>800000</v>
      </c>
      <c r="J1039" s="325" t="s">
        <v>3949</v>
      </c>
      <c r="K1039" s="337" t="s">
        <v>3962</v>
      </c>
      <c r="L1039" s="321">
        <v>62000</v>
      </c>
    </row>
    <row r="1040" spans="1:12" ht="33">
      <c r="A1040" s="72">
        <v>111</v>
      </c>
      <c r="B1040" s="72">
        <v>14</v>
      </c>
      <c r="C1040" s="139" t="s">
        <v>3951</v>
      </c>
      <c r="D1040" s="166" t="s">
        <v>930</v>
      </c>
      <c r="E1040" s="166" t="s">
        <v>3952</v>
      </c>
      <c r="F1040" s="311" t="s">
        <v>4059</v>
      </c>
      <c r="G1040" s="139" t="s">
        <v>4808</v>
      </c>
      <c r="H1040" s="139" t="s">
        <v>4061</v>
      </c>
      <c r="I1040" s="312">
        <v>593000</v>
      </c>
      <c r="J1040" s="142" t="s">
        <v>3964</v>
      </c>
      <c r="K1040" s="188" t="s">
        <v>3953</v>
      </c>
      <c r="L1040" s="200">
        <v>43000</v>
      </c>
    </row>
    <row r="1041" spans="1:12">
      <c r="A1041" s="72">
        <v>111</v>
      </c>
      <c r="B1041" s="72">
        <v>15</v>
      </c>
      <c r="C1041" s="139" t="s">
        <v>1748</v>
      </c>
      <c r="D1041" s="166" t="s">
        <v>3957</v>
      </c>
      <c r="E1041" s="166" t="s">
        <v>3952</v>
      </c>
      <c r="F1041" s="311" t="s">
        <v>3956</v>
      </c>
      <c r="G1041" s="139" t="s">
        <v>4802</v>
      </c>
      <c r="H1041" s="139" t="s">
        <v>3955</v>
      </c>
      <c r="I1041" s="312">
        <v>500000</v>
      </c>
      <c r="J1041" s="142" t="s">
        <v>3949</v>
      </c>
      <c r="K1041" s="188" t="s">
        <v>3954</v>
      </c>
      <c r="L1041" s="200">
        <v>41200</v>
      </c>
    </row>
    <row r="1042" spans="1:12">
      <c r="A1042" s="72">
        <v>111</v>
      </c>
      <c r="B1042" s="72">
        <v>16</v>
      </c>
      <c r="C1042" s="139" t="s">
        <v>3958</v>
      </c>
      <c r="D1042" s="166" t="s">
        <v>3097</v>
      </c>
      <c r="E1042" s="166" t="s">
        <v>3939</v>
      </c>
      <c r="F1042" s="311" t="s">
        <v>4062</v>
      </c>
      <c r="G1042" s="139" t="s">
        <v>3210</v>
      </c>
      <c r="H1042" s="139" t="s">
        <v>3959</v>
      </c>
      <c r="I1042" s="312">
        <v>500000</v>
      </c>
      <c r="J1042" s="142" t="s">
        <v>3960</v>
      </c>
      <c r="K1042" s="188" t="s">
        <v>3961</v>
      </c>
      <c r="L1042" s="200">
        <v>41000</v>
      </c>
    </row>
    <row r="1043" spans="1:12" ht="33">
      <c r="A1043" s="72">
        <v>111</v>
      </c>
      <c r="B1043" s="72">
        <v>17</v>
      </c>
      <c r="C1043" s="139" t="s">
        <v>971</v>
      </c>
      <c r="D1043" s="166" t="s">
        <v>4060</v>
      </c>
      <c r="E1043" s="166" t="s">
        <v>3952</v>
      </c>
      <c r="F1043" s="311" t="s">
        <v>4063</v>
      </c>
      <c r="G1043" s="139" t="s">
        <v>4803</v>
      </c>
      <c r="H1043" s="139" t="s">
        <v>4064</v>
      </c>
      <c r="I1043" s="312">
        <v>670000</v>
      </c>
      <c r="J1043" s="142" t="s">
        <v>3944</v>
      </c>
      <c r="K1043" s="27" t="s">
        <v>3963</v>
      </c>
      <c r="L1043" s="200">
        <v>50500</v>
      </c>
    </row>
    <row r="1044" spans="1:12">
      <c r="A1044" s="72">
        <v>111</v>
      </c>
      <c r="B1044" s="72">
        <v>18</v>
      </c>
      <c r="C1044" s="139" t="s">
        <v>3965</v>
      </c>
      <c r="D1044" s="166" t="s">
        <v>3966</v>
      </c>
      <c r="E1044" s="166" t="s">
        <v>3952</v>
      </c>
      <c r="F1044" s="311" t="s">
        <v>3967</v>
      </c>
      <c r="G1044" s="139" t="s">
        <v>4812</v>
      </c>
      <c r="H1044" s="139" t="s">
        <v>4065</v>
      </c>
      <c r="I1044" s="312">
        <v>732000</v>
      </c>
      <c r="J1044" s="142" t="s">
        <v>3199</v>
      </c>
      <c r="K1044" s="188" t="s">
        <v>3968</v>
      </c>
      <c r="L1044" s="200">
        <v>72000</v>
      </c>
    </row>
    <row r="1045" spans="1:12">
      <c r="A1045" s="72">
        <v>111</v>
      </c>
      <c r="B1045" s="72">
        <v>19</v>
      </c>
      <c r="C1045" s="139" t="s">
        <v>3972</v>
      </c>
      <c r="D1045" s="166" t="s">
        <v>3971</v>
      </c>
      <c r="E1045" s="166" t="s">
        <v>3952</v>
      </c>
      <c r="F1045" s="311" t="s">
        <v>4066</v>
      </c>
      <c r="G1045" s="139" t="s">
        <v>3970</v>
      </c>
      <c r="H1045" s="139" t="s">
        <v>4067</v>
      </c>
      <c r="I1045" s="312">
        <v>550000</v>
      </c>
      <c r="J1045" s="142" t="s">
        <v>3949</v>
      </c>
      <c r="K1045" s="188" t="s">
        <v>3969</v>
      </c>
      <c r="L1045" s="200">
        <v>48000</v>
      </c>
    </row>
    <row r="1046" spans="1:12">
      <c r="A1046" s="72">
        <v>111</v>
      </c>
      <c r="B1046" s="72">
        <v>20</v>
      </c>
      <c r="C1046" s="139" t="s">
        <v>3973</v>
      </c>
      <c r="D1046" s="166" t="s">
        <v>1614</v>
      </c>
      <c r="E1046" s="166" t="s">
        <v>3974</v>
      </c>
      <c r="F1046" s="311" t="s">
        <v>4068</v>
      </c>
      <c r="G1046" s="139" t="s">
        <v>4805</v>
      </c>
      <c r="H1046" s="139" t="s">
        <v>3975</v>
      </c>
      <c r="I1046" s="312">
        <v>450000</v>
      </c>
      <c r="J1046" s="142" t="s">
        <v>3960</v>
      </c>
      <c r="K1046" s="188" t="s">
        <v>3976</v>
      </c>
      <c r="L1046" s="200">
        <v>43000</v>
      </c>
    </row>
    <row r="1047" spans="1:12">
      <c r="A1047" s="72">
        <v>111</v>
      </c>
      <c r="B1047" s="72">
        <v>21</v>
      </c>
      <c r="C1047" s="139" t="s">
        <v>3978</v>
      </c>
      <c r="D1047" s="166" t="s">
        <v>3937</v>
      </c>
      <c r="E1047" s="166" t="s">
        <v>898</v>
      </c>
      <c r="F1047" s="311" t="s">
        <v>4069</v>
      </c>
      <c r="G1047" s="139" t="s">
        <v>4796</v>
      </c>
      <c r="H1047" s="139" t="s">
        <v>4070</v>
      </c>
      <c r="I1047" s="312">
        <v>387000</v>
      </c>
      <c r="J1047" s="142" t="s">
        <v>3983</v>
      </c>
      <c r="K1047" s="188" t="s">
        <v>3977</v>
      </c>
      <c r="L1047" s="200">
        <v>27000</v>
      </c>
    </row>
    <row r="1048" spans="1:12">
      <c r="A1048" s="313">
        <v>111</v>
      </c>
      <c r="B1048" s="313">
        <v>22</v>
      </c>
      <c r="C1048" s="318" t="s">
        <v>3988</v>
      </c>
      <c r="D1048" s="316" t="s">
        <v>1614</v>
      </c>
      <c r="E1048" s="316" t="s">
        <v>3989</v>
      </c>
      <c r="F1048" s="338" t="s">
        <v>3986</v>
      </c>
      <c r="G1048" s="318" t="s">
        <v>3985</v>
      </c>
      <c r="H1048" s="318" t="s">
        <v>3982</v>
      </c>
      <c r="I1048" s="339">
        <v>925000</v>
      </c>
      <c r="J1048" s="325" t="s">
        <v>3995</v>
      </c>
      <c r="K1048" s="337" t="s">
        <v>3993</v>
      </c>
      <c r="L1048" s="321">
        <v>96800</v>
      </c>
    </row>
    <row r="1049" spans="1:12" ht="33">
      <c r="A1049" s="313">
        <v>111</v>
      </c>
      <c r="B1049" s="313">
        <v>23</v>
      </c>
      <c r="C1049" s="318" t="s">
        <v>3998</v>
      </c>
      <c r="D1049" s="316" t="s">
        <v>2799</v>
      </c>
      <c r="E1049" s="316" t="s">
        <v>3997</v>
      </c>
      <c r="F1049" s="338" t="s">
        <v>4071</v>
      </c>
      <c r="G1049" s="318" t="s">
        <v>4001</v>
      </c>
      <c r="H1049" s="318" t="s">
        <v>3996</v>
      </c>
      <c r="I1049" s="339">
        <v>1134000</v>
      </c>
      <c r="J1049" s="325" t="s">
        <v>3995</v>
      </c>
      <c r="K1049" s="337" t="s">
        <v>3994</v>
      </c>
      <c r="L1049" s="321">
        <v>114000</v>
      </c>
    </row>
    <row r="1050" spans="1:12" ht="33">
      <c r="A1050" s="72">
        <v>111</v>
      </c>
      <c r="B1050" s="72">
        <v>24</v>
      </c>
      <c r="C1050" s="139" t="s">
        <v>4004</v>
      </c>
      <c r="D1050" s="166" t="s">
        <v>4005</v>
      </c>
      <c r="E1050" s="166" t="s">
        <v>4006</v>
      </c>
      <c r="F1050" s="311" t="s">
        <v>4072</v>
      </c>
      <c r="G1050" s="139" t="s">
        <v>4798</v>
      </c>
      <c r="H1050" s="139" t="s">
        <v>4073</v>
      </c>
      <c r="I1050" s="312">
        <v>516000</v>
      </c>
      <c r="J1050" s="142" t="s">
        <v>4008</v>
      </c>
      <c r="K1050" s="188" t="s">
        <v>4007</v>
      </c>
      <c r="L1050" s="200">
        <v>36000</v>
      </c>
    </row>
    <row r="1051" spans="1:12" ht="33">
      <c r="A1051" s="72">
        <v>111</v>
      </c>
      <c r="B1051" s="72">
        <v>25</v>
      </c>
      <c r="C1051" s="139" t="s">
        <v>4010</v>
      </c>
      <c r="D1051" s="166" t="s">
        <v>923</v>
      </c>
      <c r="E1051" s="166" t="s">
        <v>900</v>
      </c>
      <c r="F1051" s="311" t="s">
        <v>4074</v>
      </c>
      <c r="G1051" s="139" t="s">
        <v>3210</v>
      </c>
      <c r="H1051" s="139" t="s">
        <v>4009</v>
      </c>
      <c r="I1051" s="312">
        <v>1207000</v>
      </c>
      <c r="J1051" s="142" t="s">
        <v>4015</v>
      </c>
      <c r="K1051" s="188" t="s">
        <v>4016</v>
      </c>
      <c r="L1051" s="200">
        <v>126955</v>
      </c>
    </row>
    <row r="1052" spans="1:12">
      <c r="A1052" s="72">
        <v>111</v>
      </c>
      <c r="B1052" s="72">
        <v>26</v>
      </c>
      <c r="C1052" s="139" t="s">
        <v>2084</v>
      </c>
      <c r="D1052" s="166" t="s">
        <v>4011</v>
      </c>
      <c r="E1052" s="166" t="s">
        <v>4012</v>
      </c>
      <c r="F1052" s="311" t="s">
        <v>4013</v>
      </c>
      <c r="G1052" s="139" t="s">
        <v>3984</v>
      </c>
      <c r="H1052" s="139" t="s">
        <v>4075</v>
      </c>
      <c r="I1052" s="312">
        <v>379000</v>
      </c>
      <c r="J1052" s="142" t="s">
        <v>4018</v>
      </c>
      <c r="K1052" s="188" t="s">
        <v>4014</v>
      </c>
      <c r="L1052" s="200">
        <v>25400</v>
      </c>
    </row>
    <row r="1053" spans="1:12" ht="49.5">
      <c r="A1053" s="72">
        <v>111</v>
      </c>
      <c r="B1053" s="72">
        <v>27</v>
      </c>
      <c r="C1053" s="139" t="s">
        <v>1084</v>
      </c>
      <c r="D1053" s="166" t="s">
        <v>4022</v>
      </c>
      <c r="E1053" s="166" t="s">
        <v>4023</v>
      </c>
      <c r="F1053" s="311" t="s">
        <v>4021</v>
      </c>
      <c r="G1053" s="139" t="s">
        <v>4020</v>
      </c>
      <c r="H1053" s="139" t="s">
        <v>4019</v>
      </c>
      <c r="I1053" s="312">
        <v>786000</v>
      </c>
      <c r="J1053" s="142" t="s">
        <v>3199</v>
      </c>
      <c r="K1053" s="188" t="s">
        <v>4017</v>
      </c>
      <c r="L1053" s="200">
        <v>89000</v>
      </c>
    </row>
    <row r="1054" spans="1:12" ht="49.5">
      <c r="A1054" s="72">
        <v>111</v>
      </c>
      <c r="B1054" s="72">
        <v>28</v>
      </c>
      <c r="C1054" s="139" t="s">
        <v>4024</v>
      </c>
      <c r="D1054" s="126" t="s">
        <v>4025</v>
      </c>
      <c r="E1054" s="166" t="s">
        <v>2154</v>
      </c>
      <c r="F1054" s="311" t="s">
        <v>4076</v>
      </c>
      <c r="G1054" s="139" t="s">
        <v>4026</v>
      </c>
      <c r="H1054" s="139" t="s">
        <v>4077</v>
      </c>
      <c r="I1054" s="312">
        <v>850000</v>
      </c>
      <c r="J1054" s="142" t="s">
        <v>4029</v>
      </c>
      <c r="K1054" s="188" t="s">
        <v>4027</v>
      </c>
      <c r="L1054" s="200">
        <v>73800</v>
      </c>
    </row>
    <row r="1055" spans="1:12">
      <c r="A1055" s="72">
        <v>111</v>
      </c>
      <c r="B1055" s="72">
        <v>29</v>
      </c>
      <c r="C1055" s="139" t="s">
        <v>4033</v>
      </c>
      <c r="D1055" s="166" t="s">
        <v>4032</v>
      </c>
      <c r="E1055" s="166" t="s">
        <v>2154</v>
      </c>
      <c r="F1055" s="311" t="s">
        <v>4031</v>
      </c>
      <c r="G1055" s="139" t="s">
        <v>4811</v>
      </c>
      <c r="H1055" s="139" t="s">
        <v>4030</v>
      </c>
      <c r="I1055" s="312">
        <v>655000</v>
      </c>
      <c r="J1055" s="142" t="s">
        <v>3199</v>
      </c>
      <c r="K1055" s="188" t="s">
        <v>4028</v>
      </c>
      <c r="L1055" s="200">
        <v>61500</v>
      </c>
    </row>
    <row r="1056" spans="1:12" ht="33">
      <c r="A1056" s="72">
        <v>111</v>
      </c>
      <c r="B1056" s="72">
        <v>30</v>
      </c>
      <c r="C1056" s="139" t="s">
        <v>4034</v>
      </c>
      <c r="D1056" s="166" t="s">
        <v>4035</v>
      </c>
      <c r="E1056" s="166" t="s">
        <v>898</v>
      </c>
      <c r="F1056" s="311" t="s">
        <v>4078</v>
      </c>
      <c r="G1056" s="139" t="s">
        <v>4833</v>
      </c>
      <c r="H1056" s="139" t="s">
        <v>4079</v>
      </c>
      <c r="I1056" s="312">
        <v>675000</v>
      </c>
      <c r="J1056" s="142" t="s">
        <v>3159</v>
      </c>
      <c r="K1056" s="188" t="s">
        <v>4036</v>
      </c>
      <c r="L1056" s="200">
        <v>56300</v>
      </c>
    </row>
    <row r="1057" spans="1:12" ht="33">
      <c r="A1057" s="72">
        <v>111</v>
      </c>
      <c r="B1057" s="72">
        <v>31</v>
      </c>
      <c r="C1057" s="139" t="s">
        <v>4038</v>
      </c>
      <c r="D1057" s="166" t="s">
        <v>1056</v>
      </c>
      <c r="E1057" s="166" t="s">
        <v>898</v>
      </c>
      <c r="F1057" s="311" t="s">
        <v>4080</v>
      </c>
      <c r="G1057" s="139" t="s">
        <v>3210</v>
      </c>
      <c r="H1057" s="139" t="s">
        <v>4081</v>
      </c>
      <c r="I1057" s="312">
        <v>567000</v>
      </c>
      <c r="J1057" s="142" t="s">
        <v>4088</v>
      </c>
      <c r="K1057" s="188" t="s">
        <v>4037</v>
      </c>
      <c r="L1057" s="200">
        <v>41000</v>
      </c>
    </row>
    <row r="1058" spans="1:12" ht="33">
      <c r="A1058" s="313">
        <v>111</v>
      </c>
      <c r="B1058" s="313">
        <v>32</v>
      </c>
      <c r="C1058" s="318" t="s">
        <v>4082</v>
      </c>
      <c r="D1058" s="316" t="s">
        <v>4083</v>
      </c>
      <c r="E1058" s="316" t="s">
        <v>4084</v>
      </c>
      <c r="F1058" s="338" t="s">
        <v>4085</v>
      </c>
      <c r="G1058" s="318" t="s">
        <v>5336</v>
      </c>
      <c r="H1058" s="318" t="s">
        <v>4087</v>
      </c>
      <c r="I1058" s="339">
        <v>799000</v>
      </c>
      <c r="J1058" s="325" t="s">
        <v>3199</v>
      </c>
      <c r="K1058" s="337" t="s">
        <v>4089</v>
      </c>
      <c r="L1058" s="321">
        <v>69000</v>
      </c>
    </row>
    <row r="1059" spans="1:12" ht="49.5">
      <c r="A1059" s="313">
        <v>111</v>
      </c>
      <c r="B1059" s="313">
        <v>33</v>
      </c>
      <c r="C1059" s="318" t="s">
        <v>4095</v>
      </c>
      <c r="D1059" s="316" t="s">
        <v>4083</v>
      </c>
      <c r="E1059" s="316" t="s">
        <v>4094</v>
      </c>
      <c r="F1059" s="338" t="s">
        <v>4093</v>
      </c>
      <c r="G1059" s="318" t="s">
        <v>4086</v>
      </c>
      <c r="H1059" s="318" t="s">
        <v>4092</v>
      </c>
      <c r="I1059" s="339">
        <v>866000</v>
      </c>
      <c r="J1059" s="325" t="s">
        <v>4126</v>
      </c>
      <c r="K1059" s="337" t="s">
        <v>4091</v>
      </c>
      <c r="L1059" s="321">
        <v>76000</v>
      </c>
    </row>
    <row r="1060" spans="1:12">
      <c r="A1060" s="313">
        <v>111</v>
      </c>
      <c r="B1060" s="313">
        <v>34</v>
      </c>
      <c r="C1060" s="318" t="s">
        <v>4103</v>
      </c>
      <c r="D1060" s="316" t="s">
        <v>3393</v>
      </c>
      <c r="E1060" s="316" t="s">
        <v>4094</v>
      </c>
      <c r="F1060" s="338" t="s">
        <v>4102</v>
      </c>
      <c r="G1060" s="318" t="s">
        <v>4101</v>
      </c>
      <c r="H1060" s="318" t="s">
        <v>4128</v>
      </c>
      <c r="I1060" s="339">
        <v>603000</v>
      </c>
      <c r="J1060" s="325" t="s">
        <v>3199</v>
      </c>
      <c r="K1060" s="337" t="s">
        <v>4100</v>
      </c>
      <c r="L1060" s="321">
        <v>55000</v>
      </c>
    </row>
    <row r="1061" spans="1:12" ht="33">
      <c r="A1061" s="72">
        <v>111</v>
      </c>
      <c r="B1061" s="72">
        <v>35</v>
      </c>
      <c r="C1061" s="139" t="s">
        <v>4104</v>
      </c>
      <c r="D1061" s="166" t="s">
        <v>4105</v>
      </c>
      <c r="E1061" s="166" t="s">
        <v>4106</v>
      </c>
      <c r="F1061" s="311" t="s">
        <v>4107</v>
      </c>
      <c r="G1061" s="139" t="s">
        <v>4108</v>
      </c>
      <c r="H1061" s="139" t="s">
        <v>4109</v>
      </c>
      <c r="I1061" s="312">
        <v>803000</v>
      </c>
      <c r="J1061" s="142" t="s">
        <v>4110</v>
      </c>
      <c r="K1061" s="188" t="s">
        <v>4111</v>
      </c>
      <c r="L1061" s="200">
        <v>69000</v>
      </c>
    </row>
    <row r="1062" spans="1:12" ht="33">
      <c r="A1062" s="72">
        <v>111</v>
      </c>
      <c r="B1062" s="72">
        <v>36</v>
      </c>
      <c r="C1062" s="139" t="s">
        <v>4119</v>
      </c>
      <c r="D1062" s="166" t="s">
        <v>4118</v>
      </c>
      <c r="E1062" s="166" t="s">
        <v>4117</v>
      </c>
      <c r="F1062" s="311" t="s">
        <v>4116</v>
      </c>
      <c r="G1062" s="139" t="s">
        <v>4796</v>
      </c>
      <c r="H1062" s="139" t="s">
        <v>4114</v>
      </c>
      <c r="I1062" s="312">
        <v>1006000</v>
      </c>
      <c r="J1062" s="142" t="s">
        <v>4113</v>
      </c>
      <c r="K1062" s="188" t="s">
        <v>4112</v>
      </c>
      <c r="L1062" s="200">
        <v>99800</v>
      </c>
    </row>
    <row r="1063" spans="1:12" ht="33">
      <c r="A1063" s="72">
        <v>111</v>
      </c>
      <c r="B1063" s="72">
        <v>37</v>
      </c>
      <c r="C1063" s="139" t="s">
        <v>2983</v>
      </c>
      <c r="D1063" s="166" t="s">
        <v>4120</v>
      </c>
      <c r="E1063" s="166" t="s">
        <v>4106</v>
      </c>
      <c r="F1063" s="311" t="s">
        <v>4121</v>
      </c>
      <c r="G1063" s="139" t="s">
        <v>3210</v>
      </c>
      <c r="H1063" s="139" t="s">
        <v>4122</v>
      </c>
      <c r="I1063" s="312">
        <v>598000</v>
      </c>
      <c r="J1063" s="142" t="s">
        <v>4123</v>
      </c>
      <c r="K1063" s="188" t="s">
        <v>4124</v>
      </c>
      <c r="L1063" s="200">
        <v>48000</v>
      </c>
    </row>
    <row r="1064" spans="1:12" ht="33">
      <c r="A1064" s="72">
        <v>111</v>
      </c>
      <c r="B1064" s="72">
        <v>38</v>
      </c>
      <c r="C1064" s="139" t="s">
        <v>4130</v>
      </c>
      <c r="D1064" s="166" t="s">
        <v>4120</v>
      </c>
      <c r="E1064" s="166" t="s">
        <v>4094</v>
      </c>
      <c r="F1064" s="311" t="s">
        <v>4129</v>
      </c>
      <c r="G1064" s="139" t="s">
        <v>4810</v>
      </c>
      <c r="H1064" s="139" t="s">
        <v>4127</v>
      </c>
      <c r="I1064" s="312">
        <v>700000</v>
      </c>
      <c r="J1064" s="142" t="s">
        <v>4088</v>
      </c>
      <c r="K1064" s="188" t="s">
        <v>4125</v>
      </c>
      <c r="L1064" s="200">
        <v>60000</v>
      </c>
    </row>
    <row r="1065" spans="1:12">
      <c r="A1065" s="72">
        <v>111</v>
      </c>
      <c r="B1065" s="72">
        <v>39</v>
      </c>
      <c r="C1065" s="139" t="s">
        <v>3122</v>
      </c>
      <c r="D1065" s="166" t="s">
        <v>2799</v>
      </c>
      <c r="E1065" s="166" t="s">
        <v>4131</v>
      </c>
      <c r="F1065" s="311" t="s">
        <v>4132</v>
      </c>
      <c r="G1065" s="139" t="s">
        <v>4108</v>
      </c>
      <c r="H1065" s="139" t="s">
        <v>4133</v>
      </c>
      <c r="I1065" s="312">
        <v>1080000</v>
      </c>
      <c r="J1065" s="142" t="s">
        <v>3960</v>
      </c>
      <c r="K1065" s="188" t="s">
        <v>4134</v>
      </c>
      <c r="L1065" s="200">
        <v>117000</v>
      </c>
    </row>
    <row r="1066" spans="1:12">
      <c r="A1066" s="72">
        <v>111</v>
      </c>
      <c r="B1066" s="72">
        <v>40</v>
      </c>
      <c r="C1066" s="139" t="s">
        <v>4139</v>
      </c>
      <c r="D1066" s="166" t="s">
        <v>4138</v>
      </c>
      <c r="E1066" s="166" t="s">
        <v>898</v>
      </c>
      <c r="F1066" s="311" t="s">
        <v>4137</v>
      </c>
      <c r="G1066" s="139" t="s">
        <v>3210</v>
      </c>
      <c r="H1066" s="139" t="s">
        <v>4136</v>
      </c>
      <c r="I1066" s="312">
        <v>595000</v>
      </c>
      <c r="J1066" s="142" t="s">
        <v>3199</v>
      </c>
      <c r="K1066" s="188" t="s">
        <v>4135</v>
      </c>
      <c r="L1066" s="200">
        <v>53900</v>
      </c>
    </row>
    <row r="1067" spans="1:12" ht="33">
      <c r="A1067" s="72">
        <v>111</v>
      </c>
      <c r="B1067" s="72">
        <v>41</v>
      </c>
      <c r="C1067" s="139" t="s">
        <v>4140</v>
      </c>
      <c r="D1067" s="166" t="s">
        <v>4141</v>
      </c>
      <c r="E1067" s="166" t="s">
        <v>4142</v>
      </c>
      <c r="F1067" s="311" t="s">
        <v>4143</v>
      </c>
      <c r="G1067" s="139" t="s">
        <v>4798</v>
      </c>
      <c r="H1067" s="139" t="s">
        <v>4144</v>
      </c>
      <c r="I1067" s="312">
        <v>583000</v>
      </c>
      <c r="J1067" s="142" t="s">
        <v>4088</v>
      </c>
      <c r="K1067" s="188" t="s">
        <v>4145</v>
      </c>
      <c r="L1067" s="200">
        <v>43000</v>
      </c>
    </row>
    <row r="1068" spans="1:12" ht="33">
      <c r="A1068" s="72">
        <v>111</v>
      </c>
      <c r="B1068" s="72">
        <v>42</v>
      </c>
      <c r="C1068" s="139" t="s">
        <v>4151</v>
      </c>
      <c r="D1068" s="166" t="s">
        <v>4150</v>
      </c>
      <c r="E1068" s="166" t="s">
        <v>4149</v>
      </c>
      <c r="F1068" s="311" t="s">
        <v>4148</v>
      </c>
      <c r="G1068" s="139" t="s">
        <v>4809</v>
      </c>
      <c r="H1068" s="139" t="s">
        <v>4147</v>
      </c>
      <c r="I1068" s="312">
        <v>734000</v>
      </c>
      <c r="J1068" s="142" t="s">
        <v>4088</v>
      </c>
      <c r="K1068" s="188" t="s">
        <v>4146</v>
      </c>
      <c r="L1068" s="200">
        <v>63000</v>
      </c>
    </row>
    <row r="1069" spans="1:12" ht="33">
      <c r="A1069" s="72">
        <v>111</v>
      </c>
      <c r="B1069" s="72">
        <v>43</v>
      </c>
      <c r="C1069" s="139" t="s">
        <v>4152</v>
      </c>
      <c r="D1069" s="166" t="s">
        <v>4154</v>
      </c>
      <c r="E1069" s="166" t="s">
        <v>4153</v>
      </c>
      <c r="F1069" s="311" t="s">
        <v>4155</v>
      </c>
      <c r="G1069" s="139" t="s">
        <v>4115</v>
      </c>
      <c r="H1069" s="139" t="s">
        <v>4156</v>
      </c>
      <c r="I1069" s="312">
        <v>688000</v>
      </c>
      <c r="J1069" s="142" t="s">
        <v>4113</v>
      </c>
      <c r="K1069" s="188" t="s">
        <v>4157</v>
      </c>
      <c r="L1069" s="200">
        <v>58000</v>
      </c>
    </row>
    <row r="1070" spans="1:12" ht="33">
      <c r="A1070" s="72">
        <v>111</v>
      </c>
      <c r="B1070" s="72">
        <v>44</v>
      </c>
      <c r="C1070" s="139" t="s">
        <v>3170</v>
      </c>
      <c r="D1070" s="166" t="s">
        <v>4105</v>
      </c>
      <c r="E1070" s="166" t="s">
        <v>4094</v>
      </c>
      <c r="F1070" s="311" t="s">
        <v>4160</v>
      </c>
      <c r="G1070" s="139" t="s">
        <v>4795</v>
      </c>
      <c r="H1070" s="139" t="s">
        <v>4159</v>
      </c>
      <c r="I1070" s="312">
        <v>796000</v>
      </c>
      <c r="J1070" s="142" t="s">
        <v>4088</v>
      </c>
      <c r="K1070" s="188" t="s">
        <v>4158</v>
      </c>
      <c r="L1070" s="200">
        <v>72000</v>
      </c>
    </row>
    <row r="1071" spans="1:12" ht="33">
      <c r="A1071" s="72">
        <v>111</v>
      </c>
      <c r="B1071" s="72">
        <v>45</v>
      </c>
      <c r="C1071" s="139" t="s">
        <v>4161</v>
      </c>
      <c r="D1071" s="166" t="s">
        <v>4185</v>
      </c>
      <c r="E1071" s="166" t="s">
        <v>4084</v>
      </c>
      <c r="F1071" s="311" t="s">
        <v>4162</v>
      </c>
      <c r="G1071" s="139" t="s">
        <v>4806</v>
      </c>
      <c r="H1071" s="139" t="s">
        <v>4163</v>
      </c>
      <c r="I1071" s="312">
        <v>568000</v>
      </c>
      <c r="J1071" s="142" t="s">
        <v>4088</v>
      </c>
      <c r="K1071" s="188" t="s">
        <v>4164</v>
      </c>
      <c r="L1071" s="200">
        <v>40000</v>
      </c>
    </row>
    <row r="1072" spans="1:12" ht="33">
      <c r="A1072" s="72">
        <v>111</v>
      </c>
      <c r="B1072" s="72">
        <v>46</v>
      </c>
      <c r="C1072" s="139" t="s">
        <v>4171</v>
      </c>
      <c r="D1072" s="166" t="s">
        <v>4170</v>
      </c>
      <c r="E1072" s="166" t="s">
        <v>4117</v>
      </c>
      <c r="F1072" s="311" t="s">
        <v>4169</v>
      </c>
      <c r="G1072" s="139" t="s">
        <v>4168</v>
      </c>
      <c r="H1072" s="139" t="s">
        <v>4167</v>
      </c>
      <c r="I1072" s="312">
        <v>759000</v>
      </c>
      <c r="J1072" s="142" t="s">
        <v>4166</v>
      </c>
      <c r="K1072" s="188" t="s">
        <v>4165</v>
      </c>
      <c r="L1072" s="200">
        <v>69000</v>
      </c>
    </row>
    <row r="1073" spans="1:12" ht="33">
      <c r="A1073" s="72">
        <v>111</v>
      </c>
      <c r="B1073" s="72">
        <v>47</v>
      </c>
      <c r="C1073" s="139" t="s">
        <v>4172</v>
      </c>
      <c r="D1073" s="166" t="s">
        <v>4173</v>
      </c>
      <c r="E1073" s="166" t="s">
        <v>4094</v>
      </c>
      <c r="F1073" s="311" t="s">
        <v>4174</v>
      </c>
      <c r="G1073" s="139" t="s">
        <v>4800</v>
      </c>
      <c r="H1073" s="139" t="s">
        <v>4175</v>
      </c>
      <c r="I1073" s="312">
        <v>648000</v>
      </c>
      <c r="J1073" s="142" t="s">
        <v>4176</v>
      </c>
      <c r="K1073" s="188" t="s">
        <v>4177</v>
      </c>
      <c r="L1073" s="200">
        <v>50000</v>
      </c>
    </row>
    <row r="1074" spans="1:12" ht="33">
      <c r="A1074" s="72">
        <v>111</v>
      </c>
      <c r="B1074" s="72">
        <v>48</v>
      </c>
      <c r="C1074" s="139" t="s">
        <v>4184</v>
      </c>
      <c r="D1074" s="166" t="s">
        <v>4183</v>
      </c>
      <c r="E1074" s="166" t="s">
        <v>4182</v>
      </c>
      <c r="F1074" s="311" t="s">
        <v>4181</v>
      </c>
      <c r="G1074" s="139" t="s">
        <v>4180</v>
      </c>
      <c r="H1074" s="139" t="s">
        <v>4179</v>
      </c>
      <c r="I1074" s="312">
        <v>598000</v>
      </c>
      <c r="J1074" s="142" t="s">
        <v>4126</v>
      </c>
      <c r="K1074" s="188" t="s">
        <v>4178</v>
      </c>
      <c r="L1074" s="200">
        <v>48000</v>
      </c>
    </row>
    <row r="1075" spans="1:12" ht="33">
      <c r="A1075" s="313">
        <v>111</v>
      </c>
      <c r="B1075" s="313">
        <v>49</v>
      </c>
      <c r="C1075" s="318" t="s">
        <v>3096</v>
      </c>
      <c r="D1075" s="316" t="s">
        <v>4188</v>
      </c>
      <c r="E1075" s="316" t="s">
        <v>4189</v>
      </c>
      <c r="F1075" s="338" t="s">
        <v>4228</v>
      </c>
      <c r="G1075" s="318" t="s">
        <v>4857</v>
      </c>
      <c r="H1075" s="318" t="s">
        <v>4190</v>
      </c>
      <c r="I1075" s="339">
        <v>866000</v>
      </c>
      <c r="J1075" s="325" t="s">
        <v>4191</v>
      </c>
      <c r="K1075" s="337" t="s">
        <v>4192</v>
      </c>
      <c r="L1075" s="321">
        <v>79000</v>
      </c>
    </row>
    <row r="1076" spans="1:12" ht="33">
      <c r="A1076" s="72">
        <v>111</v>
      </c>
      <c r="B1076" s="72">
        <v>50</v>
      </c>
      <c r="C1076" s="139" t="s">
        <v>4196</v>
      </c>
      <c r="D1076" s="166" t="s">
        <v>890</v>
      </c>
      <c r="E1076" s="166" t="s">
        <v>4197</v>
      </c>
      <c r="F1076" s="311" t="s">
        <v>4229</v>
      </c>
      <c r="G1076" s="139" t="s">
        <v>4198</v>
      </c>
      <c r="H1076" s="139" t="s">
        <v>4233</v>
      </c>
      <c r="I1076" s="312">
        <v>669000</v>
      </c>
      <c r="J1076" s="142" t="s">
        <v>3199</v>
      </c>
      <c r="K1076" s="188" t="s">
        <v>4199</v>
      </c>
      <c r="L1076" s="200">
        <v>57000</v>
      </c>
    </row>
    <row r="1077" spans="1:12" ht="33">
      <c r="A1077" s="72">
        <v>111</v>
      </c>
      <c r="B1077" s="72">
        <v>51</v>
      </c>
      <c r="C1077" s="139" t="s">
        <v>3227</v>
      </c>
      <c r="D1077" s="166" t="s">
        <v>4201</v>
      </c>
      <c r="E1077" s="166" t="s">
        <v>4189</v>
      </c>
      <c r="F1077" s="311" t="s">
        <v>4230</v>
      </c>
      <c r="G1077" s="139" t="s">
        <v>4198</v>
      </c>
      <c r="H1077" s="139" t="s">
        <v>4231</v>
      </c>
      <c r="I1077" s="312">
        <v>700000</v>
      </c>
      <c r="J1077" s="142" t="s">
        <v>3199</v>
      </c>
      <c r="K1077" s="188" t="s">
        <v>4200</v>
      </c>
      <c r="L1077" s="200">
        <v>60000</v>
      </c>
    </row>
    <row r="1078" spans="1:12" ht="33">
      <c r="A1078" s="72">
        <v>111</v>
      </c>
      <c r="B1078" s="72">
        <v>52</v>
      </c>
      <c r="C1078" s="139" t="s">
        <v>4202</v>
      </c>
      <c r="D1078" s="166" t="s">
        <v>4203</v>
      </c>
      <c r="E1078" s="166" t="s">
        <v>4189</v>
      </c>
      <c r="F1078" s="311" t="s">
        <v>4232</v>
      </c>
      <c r="G1078" s="139" t="s">
        <v>4799</v>
      </c>
      <c r="H1078" s="139" t="s">
        <v>4205</v>
      </c>
      <c r="I1078" s="312">
        <v>790000</v>
      </c>
      <c r="J1078" s="142" t="s">
        <v>3199</v>
      </c>
      <c r="K1078" s="188" t="s">
        <v>4206</v>
      </c>
      <c r="L1078" s="200">
        <v>71000</v>
      </c>
    </row>
    <row r="1079" spans="1:12" ht="33">
      <c r="A1079" s="72">
        <v>111</v>
      </c>
      <c r="B1079" s="72">
        <v>53</v>
      </c>
      <c r="C1079" s="139" t="s">
        <v>4210</v>
      </c>
      <c r="D1079" s="166" t="s">
        <v>4209</v>
      </c>
      <c r="E1079" s="166" t="s">
        <v>4197</v>
      </c>
      <c r="F1079" s="311" t="s">
        <v>4234</v>
      </c>
      <c r="G1079" s="139" t="s">
        <v>4795</v>
      </c>
      <c r="H1079" s="139" t="s">
        <v>4208</v>
      </c>
      <c r="I1079" s="312">
        <v>673000</v>
      </c>
      <c r="J1079" s="142" t="s">
        <v>3199</v>
      </c>
      <c r="K1079" s="188" t="s">
        <v>4207</v>
      </c>
      <c r="L1079" s="200">
        <v>81000</v>
      </c>
    </row>
    <row r="1080" spans="1:12" ht="33">
      <c r="A1080" s="72">
        <v>111</v>
      </c>
      <c r="B1080" s="72">
        <v>54</v>
      </c>
      <c r="C1080" s="139" t="s">
        <v>2104</v>
      </c>
      <c r="D1080" s="166" t="s">
        <v>4211</v>
      </c>
      <c r="E1080" s="166" t="s">
        <v>4189</v>
      </c>
      <c r="F1080" s="311" t="s">
        <v>4235</v>
      </c>
      <c r="G1080" s="139" t="s">
        <v>4204</v>
      </c>
      <c r="H1080" s="139" t="s">
        <v>4236</v>
      </c>
      <c r="I1080" s="312">
        <v>706000</v>
      </c>
      <c r="J1080" s="142" t="s">
        <v>3199</v>
      </c>
      <c r="K1080" s="188" t="s">
        <v>4212</v>
      </c>
      <c r="L1080" s="200">
        <v>60000</v>
      </c>
    </row>
    <row r="1081" spans="1:12">
      <c r="A1081" s="72">
        <v>111</v>
      </c>
      <c r="B1081" s="72">
        <v>55</v>
      </c>
      <c r="C1081" s="139" t="s">
        <v>4217</v>
      </c>
      <c r="D1081" s="166" t="s">
        <v>4215</v>
      </c>
      <c r="E1081" s="166" t="s">
        <v>4216</v>
      </c>
      <c r="F1081" s="311" t="s">
        <v>4237</v>
      </c>
      <c r="G1081" s="139" t="s">
        <v>4214</v>
      </c>
      <c r="H1081" s="139" t="s">
        <v>4238</v>
      </c>
      <c r="I1081" s="312">
        <v>713000</v>
      </c>
      <c r="J1081" s="142" t="s">
        <v>3199</v>
      </c>
      <c r="K1081" s="188" t="s">
        <v>4213</v>
      </c>
      <c r="L1081" s="200">
        <v>68800</v>
      </c>
    </row>
    <row r="1082" spans="1:12">
      <c r="A1082" s="72">
        <v>111</v>
      </c>
      <c r="B1082" s="72">
        <v>56</v>
      </c>
      <c r="C1082" s="139" t="s">
        <v>4218</v>
      </c>
      <c r="D1082" s="166" t="s">
        <v>4219</v>
      </c>
      <c r="E1082" s="166" t="s">
        <v>4220</v>
      </c>
      <c r="F1082" s="311" t="s">
        <v>4239</v>
      </c>
      <c r="G1082" s="139" t="s">
        <v>4804</v>
      </c>
      <c r="H1082" s="139" t="s">
        <v>4221</v>
      </c>
      <c r="I1082" s="312">
        <v>516000</v>
      </c>
      <c r="J1082" s="142" t="s">
        <v>3199</v>
      </c>
      <c r="K1082" s="188" t="s">
        <v>4222</v>
      </c>
      <c r="L1082" s="200">
        <v>43600</v>
      </c>
    </row>
    <row r="1083" spans="1:12" ht="66">
      <c r="A1083" s="355">
        <v>111</v>
      </c>
      <c r="B1083" s="355">
        <v>57</v>
      </c>
      <c r="C1083" s="356" t="s">
        <v>1769</v>
      </c>
      <c r="D1083" s="357" t="s">
        <v>4219</v>
      </c>
      <c r="E1083" s="357" t="s">
        <v>4223</v>
      </c>
      <c r="F1083" s="358" t="s">
        <v>4240</v>
      </c>
      <c r="G1083" s="356" t="s">
        <v>4728</v>
      </c>
      <c r="H1083" s="356" t="s">
        <v>4241</v>
      </c>
      <c r="I1083" s="359">
        <v>508000</v>
      </c>
      <c r="J1083" s="360" t="s">
        <v>3199</v>
      </c>
      <c r="K1083" s="361" t="s">
        <v>4729</v>
      </c>
      <c r="L1083" s="362">
        <v>36000</v>
      </c>
    </row>
    <row r="1084" spans="1:12">
      <c r="A1084" s="72">
        <v>111</v>
      </c>
      <c r="B1084" s="72">
        <v>58</v>
      </c>
      <c r="C1084" s="139" t="s">
        <v>4227</v>
      </c>
      <c r="D1084" s="166" t="s">
        <v>4226</v>
      </c>
      <c r="E1084" s="166" t="s">
        <v>4223</v>
      </c>
      <c r="F1084" s="311" t="s">
        <v>4242</v>
      </c>
      <c r="G1084" s="139" t="s">
        <v>3210</v>
      </c>
      <c r="H1084" s="139" t="s">
        <v>4243</v>
      </c>
      <c r="I1084" s="312">
        <v>375000</v>
      </c>
      <c r="J1084" s="142" t="s">
        <v>4225</v>
      </c>
      <c r="K1084" s="188" t="s">
        <v>4224</v>
      </c>
      <c r="L1084" s="200">
        <v>25000</v>
      </c>
    </row>
    <row r="1085" spans="1:12" ht="33">
      <c r="A1085" s="72">
        <v>111</v>
      </c>
      <c r="B1085" s="72">
        <v>59</v>
      </c>
      <c r="C1085" s="139" t="s">
        <v>4244</v>
      </c>
      <c r="D1085" s="166" t="s">
        <v>4245</v>
      </c>
      <c r="E1085" s="166" t="s">
        <v>898</v>
      </c>
      <c r="F1085" s="311" t="s">
        <v>4246</v>
      </c>
      <c r="G1085" s="139" t="s">
        <v>4247</v>
      </c>
      <c r="H1085" s="139" t="s">
        <v>4248</v>
      </c>
      <c r="I1085" s="312">
        <v>727000</v>
      </c>
      <c r="J1085" s="142" t="s">
        <v>3199</v>
      </c>
      <c r="K1085" s="188" t="s">
        <v>4249</v>
      </c>
      <c r="L1085" s="200">
        <v>63000</v>
      </c>
    </row>
    <row r="1086" spans="1:12">
      <c r="A1086" s="72">
        <v>111</v>
      </c>
      <c r="B1086" s="72">
        <v>60</v>
      </c>
      <c r="C1086" s="139" t="s">
        <v>4250</v>
      </c>
      <c r="D1086" s="166" t="s">
        <v>923</v>
      </c>
      <c r="E1086" s="166" t="s">
        <v>4251</v>
      </c>
      <c r="F1086" s="311" t="s">
        <v>4252</v>
      </c>
      <c r="G1086" s="139" t="s">
        <v>4804</v>
      </c>
      <c r="H1086" s="139" t="s">
        <v>4819</v>
      </c>
      <c r="I1086" s="312">
        <v>545000</v>
      </c>
      <c r="J1086" s="142" t="s">
        <v>4254</v>
      </c>
      <c r="K1086" s="188" t="s">
        <v>4255</v>
      </c>
      <c r="L1086" s="200">
        <v>47000</v>
      </c>
    </row>
    <row r="1087" spans="1:12">
      <c r="A1087" s="72">
        <v>111</v>
      </c>
      <c r="B1087" s="72">
        <v>61</v>
      </c>
      <c r="C1087" s="139" t="s">
        <v>4262</v>
      </c>
      <c r="D1087" s="166" t="s">
        <v>4261</v>
      </c>
      <c r="E1087" s="166" t="s">
        <v>4260</v>
      </c>
      <c r="F1087" s="311" t="s">
        <v>4259</v>
      </c>
      <c r="G1087" s="139" t="s">
        <v>4800</v>
      </c>
      <c r="H1087" s="139" t="s">
        <v>4258</v>
      </c>
      <c r="I1087" s="312">
        <v>588000</v>
      </c>
      <c r="J1087" s="142" t="s">
        <v>4257</v>
      </c>
      <c r="K1087" s="188" t="s">
        <v>4256</v>
      </c>
      <c r="L1087" s="200">
        <v>53000</v>
      </c>
    </row>
    <row r="1088" spans="1:12">
      <c r="A1088" s="72">
        <v>111</v>
      </c>
      <c r="B1088" s="72">
        <v>62</v>
      </c>
      <c r="C1088" s="139" t="s">
        <v>1210</v>
      </c>
      <c r="D1088" s="166" t="s">
        <v>4264</v>
      </c>
      <c r="E1088" s="166" t="s">
        <v>4263</v>
      </c>
      <c r="F1088" s="311" t="s">
        <v>4265</v>
      </c>
      <c r="G1088" s="139" t="s">
        <v>4814</v>
      </c>
      <c r="H1088" s="139" t="s">
        <v>4813</v>
      </c>
      <c r="I1088" s="312">
        <v>550000</v>
      </c>
      <c r="J1088" s="142" t="s">
        <v>4266</v>
      </c>
      <c r="K1088" s="188" t="s">
        <v>4267</v>
      </c>
      <c r="L1088" s="200">
        <v>48000</v>
      </c>
    </row>
    <row r="1089" spans="1:12" ht="33">
      <c r="A1089" s="72">
        <v>111</v>
      </c>
      <c r="B1089" s="72">
        <v>63</v>
      </c>
      <c r="C1089" s="139" t="s">
        <v>4272</v>
      </c>
      <c r="D1089" s="166" t="s">
        <v>4273</v>
      </c>
      <c r="E1089" s="166" t="s">
        <v>4274</v>
      </c>
      <c r="F1089" s="311" t="s">
        <v>4271</v>
      </c>
      <c r="G1089" s="139" t="s">
        <v>4253</v>
      </c>
      <c r="H1089" s="139" t="s">
        <v>4270</v>
      </c>
      <c r="I1089" s="312">
        <v>700000</v>
      </c>
      <c r="J1089" s="142" t="s">
        <v>4269</v>
      </c>
      <c r="K1089" s="188" t="s">
        <v>4268</v>
      </c>
      <c r="L1089" s="200">
        <v>60000</v>
      </c>
    </row>
    <row r="1090" spans="1:12">
      <c r="A1090" s="72">
        <v>111</v>
      </c>
      <c r="B1090" s="72">
        <v>64</v>
      </c>
      <c r="C1090" s="139" t="s">
        <v>4303</v>
      </c>
      <c r="D1090" s="166" t="s">
        <v>4275</v>
      </c>
      <c r="E1090" s="166" t="s">
        <v>4251</v>
      </c>
      <c r="F1090" s="311" t="s">
        <v>4276</v>
      </c>
      <c r="G1090" s="139" t="s">
        <v>4253</v>
      </c>
      <c r="H1090" s="139" t="s">
        <v>4277</v>
      </c>
      <c r="I1090" s="312">
        <v>550000</v>
      </c>
      <c r="J1090" s="142" t="s">
        <v>4254</v>
      </c>
      <c r="K1090" s="188" t="s">
        <v>4267</v>
      </c>
      <c r="L1090" s="200">
        <v>48000</v>
      </c>
    </row>
    <row r="1091" spans="1:12">
      <c r="A1091" s="313">
        <v>111</v>
      </c>
      <c r="B1091" s="313">
        <v>65</v>
      </c>
      <c r="C1091" s="318" t="s">
        <v>1208</v>
      </c>
      <c r="D1091" s="316" t="s">
        <v>4282</v>
      </c>
      <c r="E1091" s="316" t="s">
        <v>4251</v>
      </c>
      <c r="F1091" s="338" t="s">
        <v>4281</v>
      </c>
      <c r="G1091" s="318" t="s">
        <v>4283</v>
      </c>
      <c r="H1091" s="318" t="s">
        <v>4280</v>
      </c>
      <c r="I1091" s="339">
        <v>800000</v>
      </c>
      <c r="J1091" s="325" t="s">
        <v>4279</v>
      </c>
      <c r="K1091" s="337" t="s">
        <v>4278</v>
      </c>
      <c r="L1091" s="321">
        <v>80500</v>
      </c>
    </row>
    <row r="1092" spans="1:12" ht="49.5">
      <c r="A1092" s="72">
        <v>111</v>
      </c>
      <c r="B1092" s="72">
        <v>66</v>
      </c>
      <c r="C1092" s="139" t="s">
        <v>4284</v>
      </c>
      <c r="D1092" s="166" t="s">
        <v>4301</v>
      </c>
      <c r="E1092" s="166" t="s">
        <v>899</v>
      </c>
      <c r="F1092" s="311" t="s">
        <v>4285</v>
      </c>
      <c r="G1092" s="139" t="s">
        <v>3210</v>
      </c>
      <c r="H1092" s="139" t="s">
        <v>4302</v>
      </c>
      <c r="I1092" s="312">
        <v>790000</v>
      </c>
      <c r="J1092" s="142" t="s">
        <v>3960</v>
      </c>
      <c r="K1092" s="188" t="s">
        <v>4300</v>
      </c>
      <c r="L1092" s="200">
        <v>71000</v>
      </c>
    </row>
    <row r="1093" spans="1:12" ht="33">
      <c r="A1093" s="72">
        <v>111</v>
      </c>
      <c r="B1093" s="72">
        <v>67</v>
      </c>
      <c r="C1093" s="139" t="s">
        <v>4295</v>
      </c>
      <c r="D1093" s="166" t="s">
        <v>4296</v>
      </c>
      <c r="E1093" s="166" t="s">
        <v>4297</v>
      </c>
      <c r="F1093" s="311" t="s">
        <v>4286</v>
      </c>
      <c r="G1093" s="139" t="s">
        <v>4287</v>
      </c>
      <c r="H1093" s="139" t="s">
        <v>4298</v>
      </c>
      <c r="I1093" s="312">
        <v>582000</v>
      </c>
      <c r="J1093" s="142" t="s">
        <v>3199</v>
      </c>
      <c r="K1093" s="188" t="s">
        <v>4310</v>
      </c>
      <c r="L1093" s="200">
        <v>52000</v>
      </c>
    </row>
    <row r="1094" spans="1:12" ht="66">
      <c r="A1094" s="72">
        <v>111</v>
      </c>
      <c r="B1094" s="72">
        <v>68</v>
      </c>
      <c r="C1094" s="139" t="s">
        <v>4292</v>
      </c>
      <c r="D1094" s="166" t="s">
        <v>4291</v>
      </c>
      <c r="E1094" s="166" t="s">
        <v>4293</v>
      </c>
      <c r="F1094" s="311" t="s">
        <v>4288</v>
      </c>
      <c r="G1094" s="139" t="s">
        <v>4289</v>
      </c>
      <c r="H1094" s="139" t="s">
        <v>4294</v>
      </c>
      <c r="I1094" s="312">
        <v>518000</v>
      </c>
      <c r="J1094" s="142" t="s">
        <v>4299</v>
      </c>
      <c r="K1094" s="188" t="s">
        <v>4290</v>
      </c>
      <c r="L1094" s="200">
        <v>44000</v>
      </c>
    </row>
    <row r="1095" spans="1:12">
      <c r="A1095" s="72">
        <v>111</v>
      </c>
      <c r="B1095" s="72">
        <v>69</v>
      </c>
      <c r="C1095" s="139" t="s">
        <v>4304</v>
      </c>
      <c r="D1095" s="166" t="s">
        <v>4305</v>
      </c>
      <c r="E1095" s="166" t="s">
        <v>4306</v>
      </c>
      <c r="F1095" s="311" t="s">
        <v>4307</v>
      </c>
      <c r="G1095" s="139" t="s">
        <v>4308</v>
      </c>
      <c r="H1095" s="139" t="s">
        <v>4309</v>
      </c>
      <c r="I1095" s="312">
        <v>387000</v>
      </c>
      <c r="J1095" s="142" t="s">
        <v>3960</v>
      </c>
      <c r="K1095" s="188" t="s">
        <v>3977</v>
      </c>
      <c r="L1095" s="200">
        <v>27000</v>
      </c>
    </row>
    <row r="1096" spans="1:12" ht="49.5">
      <c r="A1096" s="345">
        <v>111</v>
      </c>
      <c r="B1096" s="345">
        <v>70</v>
      </c>
      <c r="C1096" s="346" t="s">
        <v>1215</v>
      </c>
      <c r="D1096" s="347" t="s">
        <v>4311</v>
      </c>
      <c r="E1096" s="347" t="s">
        <v>900</v>
      </c>
      <c r="F1096" s="348" t="s">
        <v>4322</v>
      </c>
      <c r="G1096" s="346" t="s">
        <v>4312</v>
      </c>
      <c r="H1096" s="346" t="s">
        <v>4313</v>
      </c>
      <c r="I1096" s="349">
        <v>843911</v>
      </c>
      <c r="J1096" s="350" t="s">
        <v>3914</v>
      </c>
      <c r="K1096" s="351" t="s">
        <v>4314</v>
      </c>
      <c r="L1096" s="352">
        <v>78386</v>
      </c>
    </row>
    <row r="1097" spans="1:12">
      <c r="A1097" s="65">
        <v>111</v>
      </c>
      <c r="B1097" s="65">
        <v>71</v>
      </c>
      <c r="C1097" s="56" t="s">
        <v>4315</v>
      </c>
      <c r="D1097" s="109" t="s">
        <v>4316</v>
      </c>
      <c r="E1097" s="166" t="s">
        <v>2154</v>
      </c>
      <c r="F1097" s="116" t="s">
        <v>4323</v>
      </c>
      <c r="G1097" s="56" t="s">
        <v>4312</v>
      </c>
      <c r="H1097" s="139" t="s">
        <v>4317</v>
      </c>
      <c r="I1097" s="353">
        <v>540000</v>
      </c>
      <c r="J1097" s="142" t="s">
        <v>3960</v>
      </c>
      <c r="K1097" s="188" t="s">
        <v>4318</v>
      </c>
      <c r="L1097" s="289">
        <v>46200</v>
      </c>
    </row>
    <row r="1098" spans="1:12" ht="33">
      <c r="A1098" s="65">
        <v>111</v>
      </c>
      <c r="B1098" s="65">
        <v>72</v>
      </c>
      <c r="C1098" s="56" t="s">
        <v>4319</v>
      </c>
      <c r="D1098" s="109" t="s">
        <v>1614</v>
      </c>
      <c r="E1098" s="166" t="s">
        <v>2154</v>
      </c>
      <c r="F1098" s="116" t="s">
        <v>4324</v>
      </c>
      <c r="G1098" s="56" t="s">
        <v>4320</v>
      </c>
      <c r="H1098" s="139" t="s">
        <v>4325</v>
      </c>
      <c r="I1098" s="353">
        <v>604000</v>
      </c>
      <c r="J1098" s="142" t="s">
        <v>3960</v>
      </c>
      <c r="K1098" s="188" t="s">
        <v>4321</v>
      </c>
      <c r="L1098" s="289">
        <v>47000</v>
      </c>
    </row>
    <row r="1099" spans="1:12" ht="33">
      <c r="A1099" s="65">
        <v>111</v>
      </c>
      <c r="B1099" s="65">
        <v>73</v>
      </c>
      <c r="C1099" s="56" t="s">
        <v>4328</v>
      </c>
      <c r="D1099" s="166" t="s">
        <v>923</v>
      </c>
      <c r="E1099" s="166" t="s">
        <v>2154</v>
      </c>
      <c r="F1099" s="116" t="s">
        <v>4329</v>
      </c>
      <c r="G1099" s="56" t="s">
        <v>4327</v>
      </c>
      <c r="H1099" s="139" t="s">
        <v>4330</v>
      </c>
      <c r="I1099" s="353">
        <v>702000</v>
      </c>
      <c r="J1099" s="142" t="s">
        <v>3960</v>
      </c>
      <c r="K1099" s="188" t="s">
        <v>4326</v>
      </c>
      <c r="L1099" s="289">
        <v>60000</v>
      </c>
    </row>
    <row r="1100" spans="1:12" ht="33">
      <c r="A1100" s="313">
        <v>111</v>
      </c>
      <c r="B1100" s="313">
        <v>74</v>
      </c>
      <c r="C1100" s="318" t="s">
        <v>4335</v>
      </c>
      <c r="D1100" s="316" t="s">
        <v>4336</v>
      </c>
      <c r="E1100" s="316" t="s">
        <v>899</v>
      </c>
      <c r="F1100" s="338" t="s">
        <v>4337</v>
      </c>
      <c r="G1100" s="318" t="s">
        <v>5334</v>
      </c>
      <c r="H1100" s="318" t="s">
        <v>5499</v>
      </c>
      <c r="I1100" s="339">
        <v>745000</v>
      </c>
      <c r="J1100" s="325" t="s">
        <v>3960</v>
      </c>
      <c r="K1100" s="337" t="s">
        <v>4348</v>
      </c>
      <c r="L1100" s="321">
        <v>73000</v>
      </c>
    </row>
    <row r="1101" spans="1:12">
      <c r="A1101" s="72"/>
      <c r="B1101" s="72"/>
      <c r="C1101" s="11"/>
      <c r="D1101" s="11"/>
      <c r="E1101" s="11"/>
      <c r="F1101" s="11"/>
      <c r="G1101" s="11"/>
      <c r="H1101" s="11"/>
      <c r="I1101" s="11"/>
      <c r="J1101" s="11"/>
      <c r="K1101" s="188"/>
      <c r="L1101" s="289"/>
    </row>
    <row r="1102" spans="1:12">
      <c r="C1102" s="208"/>
      <c r="D1102" s="212"/>
      <c r="E1102" s="212"/>
      <c r="F1102" s="343"/>
      <c r="G1102" s="208"/>
      <c r="H1102" s="208"/>
      <c r="I1102" s="344"/>
      <c r="J1102" s="210"/>
      <c r="K1102" s="216"/>
    </row>
    <row r="1103" spans="1:12">
      <c r="C1103" s="208"/>
      <c r="D1103" s="212"/>
      <c r="E1103" s="212"/>
      <c r="F1103" s="343"/>
      <c r="G1103" s="208"/>
      <c r="H1103" s="208"/>
      <c r="I1103" s="344"/>
      <c r="J1103" s="210"/>
      <c r="K1103" s="216"/>
    </row>
    <row r="1105" spans="1:12">
      <c r="A1105" s="313">
        <v>112</v>
      </c>
      <c r="B1105" s="313">
        <v>1</v>
      </c>
      <c r="C1105" s="314" t="s">
        <v>2597</v>
      </c>
      <c r="D1105" s="326" t="s">
        <v>1798</v>
      </c>
      <c r="E1105" s="316" t="s">
        <v>1095</v>
      </c>
      <c r="F1105" s="316" t="s">
        <v>4090</v>
      </c>
      <c r="G1105" s="318" t="s">
        <v>5214</v>
      </c>
      <c r="H1105" s="318" t="s">
        <v>3645</v>
      </c>
      <c r="I1105" s="325">
        <v>797000</v>
      </c>
      <c r="J1105" s="325" t="s">
        <v>3647</v>
      </c>
      <c r="K1105" s="326" t="s">
        <v>3209</v>
      </c>
      <c r="L1105" s="321">
        <v>67000</v>
      </c>
    </row>
    <row r="1106" spans="1:12" ht="33">
      <c r="A1106" s="313">
        <v>112</v>
      </c>
      <c r="B1106" s="313">
        <v>2</v>
      </c>
      <c r="C1106" s="313" t="s">
        <v>3936</v>
      </c>
      <c r="D1106" s="322" t="s">
        <v>4195</v>
      </c>
      <c r="E1106" s="322" t="s">
        <v>3939</v>
      </c>
      <c r="F1106" s="323" t="s">
        <v>3940</v>
      </c>
      <c r="G1106" s="324" t="s">
        <v>4825</v>
      </c>
      <c r="H1106" s="313" t="s">
        <v>4824</v>
      </c>
      <c r="I1106" s="325">
        <v>613000</v>
      </c>
      <c r="J1106" s="313" t="s">
        <v>3943</v>
      </c>
      <c r="K1106" s="337" t="s">
        <v>3942</v>
      </c>
      <c r="L1106" s="321">
        <v>56000</v>
      </c>
    </row>
    <row r="1107" spans="1:12" ht="33">
      <c r="A1107" s="313">
        <v>112</v>
      </c>
      <c r="B1107" s="313">
        <v>3</v>
      </c>
      <c r="C1107" s="313" t="s">
        <v>1557</v>
      </c>
      <c r="D1107" s="322" t="s">
        <v>3946</v>
      </c>
      <c r="E1107" s="322" t="s">
        <v>3947</v>
      </c>
      <c r="F1107" s="323" t="s">
        <v>3990</v>
      </c>
      <c r="G1107" s="324" t="s">
        <v>3646</v>
      </c>
      <c r="H1107" s="313" t="s">
        <v>3948</v>
      </c>
      <c r="I1107" s="325">
        <v>830000</v>
      </c>
      <c r="J1107" s="313" t="s">
        <v>3992</v>
      </c>
      <c r="K1107" s="337" t="s">
        <v>3950</v>
      </c>
      <c r="L1107" s="321">
        <v>66000</v>
      </c>
    </row>
    <row r="1108" spans="1:12" ht="49.5">
      <c r="A1108" s="313">
        <v>112</v>
      </c>
      <c r="B1108" s="313">
        <v>4</v>
      </c>
      <c r="C1108" s="313" t="s">
        <v>3987</v>
      </c>
      <c r="D1108" s="322" t="s">
        <v>4884</v>
      </c>
      <c r="E1108" s="322" t="s">
        <v>1320</v>
      </c>
      <c r="F1108" s="323" t="s">
        <v>3991</v>
      </c>
      <c r="G1108" s="324" t="s">
        <v>4861</v>
      </c>
      <c r="H1108" s="313" t="s">
        <v>3982</v>
      </c>
      <c r="I1108" s="325">
        <v>925000</v>
      </c>
      <c r="J1108" s="313" t="s">
        <v>3983</v>
      </c>
      <c r="K1108" s="337" t="s">
        <v>4340</v>
      </c>
      <c r="L1108" s="321">
        <v>86300</v>
      </c>
    </row>
    <row r="1109" spans="1:12" ht="49.5">
      <c r="A1109" s="313">
        <v>112</v>
      </c>
      <c r="B1109" s="313">
        <v>5</v>
      </c>
      <c r="C1109" s="326" t="s">
        <v>2844</v>
      </c>
      <c r="D1109" s="322" t="s">
        <v>3999</v>
      </c>
      <c r="E1109" s="322" t="s">
        <v>898</v>
      </c>
      <c r="F1109" s="323" t="s">
        <v>4000</v>
      </c>
      <c r="G1109" s="324" t="s">
        <v>4002</v>
      </c>
      <c r="H1109" s="313" t="s">
        <v>4003</v>
      </c>
      <c r="I1109" s="325">
        <v>1076000</v>
      </c>
      <c r="J1109" s="313" t="s">
        <v>3995</v>
      </c>
      <c r="K1109" s="337" t="s">
        <v>4341</v>
      </c>
      <c r="L1109" s="321">
        <v>106000</v>
      </c>
    </row>
    <row r="1110" spans="1:12" ht="49.5">
      <c r="A1110" s="313">
        <v>112</v>
      </c>
      <c r="B1110" s="313">
        <v>6</v>
      </c>
      <c r="C1110" s="318" t="s">
        <v>4082</v>
      </c>
      <c r="D1110" s="316" t="s">
        <v>4083</v>
      </c>
      <c r="E1110" s="316" t="s">
        <v>4084</v>
      </c>
      <c r="F1110" s="338" t="s">
        <v>4464</v>
      </c>
      <c r="G1110" s="318" t="s">
        <v>5337</v>
      </c>
      <c r="H1110" s="318" t="s">
        <v>4099</v>
      </c>
      <c r="I1110" s="339">
        <v>799000</v>
      </c>
      <c r="J1110" s="325" t="s">
        <v>4088</v>
      </c>
      <c r="K1110" s="337" t="s">
        <v>4342</v>
      </c>
      <c r="L1110" s="321">
        <v>69000</v>
      </c>
    </row>
    <row r="1111" spans="1:12" ht="66">
      <c r="A1111" s="313">
        <v>112</v>
      </c>
      <c r="B1111" s="313">
        <v>7</v>
      </c>
      <c r="C1111" s="318" t="s">
        <v>4095</v>
      </c>
      <c r="D1111" s="316" t="s">
        <v>4083</v>
      </c>
      <c r="E1111" s="316" t="s">
        <v>4094</v>
      </c>
      <c r="F1111" s="338" t="s">
        <v>4465</v>
      </c>
      <c r="G1111" s="324" t="s">
        <v>4097</v>
      </c>
      <c r="H1111" s="313" t="s">
        <v>4098</v>
      </c>
      <c r="I1111" s="325">
        <v>797000</v>
      </c>
      <c r="J1111" s="313" t="s">
        <v>4088</v>
      </c>
      <c r="K1111" s="337" t="s">
        <v>4343</v>
      </c>
      <c r="L1111" s="321">
        <v>67000</v>
      </c>
    </row>
    <row r="1112" spans="1:12" ht="33">
      <c r="A1112" s="313">
        <v>112</v>
      </c>
      <c r="B1112" s="313">
        <v>8</v>
      </c>
      <c r="C1112" s="313" t="s">
        <v>4186</v>
      </c>
      <c r="D1112" s="322" t="s">
        <v>3393</v>
      </c>
      <c r="E1112" s="322" t="s">
        <v>4094</v>
      </c>
      <c r="F1112" s="323" t="s">
        <v>4187</v>
      </c>
      <c r="G1112" s="324" t="s">
        <v>3646</v>
      </c>
      <c r="H1112" s="313" t="s">
        <v>4128</v>
      </c>
      <c r="I1112" s="325">
        <v>545000</v>
      </c>
      <c r="J1112" s="325" t="s">
        <v>3199</v>
      </c>
      <c r="K1112" s="337" t="s">
        <v>4344</v>
      </c>
      <c r="L1112" s="321">
        <v>47000</v>
      </c>
    </row>
    <row r="1113" spans="1:12" ht="49.5">
      <c r="A1113" s="313">
        <v>112</v>
      </c>
      <c r="B1113" s="313">
        <v>9</v>
      </c>
      <c r="C1113" s="318" t="s">
        <v>3096</v>
      </c>
      <c r="D1113" s="316" t="s">
        <v>4194</v>
      </c>
      <c r="E1113" s="316" t="s">
        <v>4189</v>
      </c>
      <c r="F1113" s="338" t="s">
        <v>4193</v>
      </c>
      <c r="G1113" s="318" t="s">
        <v>3646</v>
      </c>
      <c r="H1113" s="318" t="s">
        <v>4190</v>
      </c>
      <c r="I1113" s="339">
        <v>866000</v>
      </c>
      <c r="J1113" s="325" t="s">
        <v>4191</v>
      </c>
      <c r="K1113" s="337" t="s">
        <v>4345</v>
      </c>
      <c r="L1113" s="321">
        <v>79000</v>
      </c>
    </row>
    <row r="1114" spans="1:12" ht="33">
      <c r="A1114" s="72">
        <v>112</v>
      </c>
      <c r="B1114" s="72">
        <v>10</v>
      </c>
      <c r="C1114" s="56" t="s">
        <v>4331</v>
      </c>
      <c r="D1114" s="166" t="s">
        <v>4332</v>
      </c>
      <c r="E1114" s="166" t="s">
        <v>2154</v>
      </c>
      <c r="F1114" s="116" t="s">
        <v>4794</v>
      </c>
      <c r="G1114" s="56" t="s">
        <v>4333</v>
      </c>
      <c r="H1114" s="139" t="s">
        <v>4334</v>
      </c>
      <c r="I1114" s="353">
        <v>474000</v>
      </c>
      <c r="J1114" s="142" t="s">
        <v>3960</v>
      </c>
      <c r="K1114" s="188" t="s">
        <v>4869</v>
      </c>
      <c r="L1114" s="200">
        <v>30000</v>
      </c>
    </row>
    <row r="1115" spans="1:12" ht="33">
      <c r="A1115" s="313">
        <v>112</v>
      </c>
      <c r="B1115" s="313">
        <v>11</v>
      </c>
      <c r="C1115" s="318" t="s">
        <v>4335</v>
      </c>
      <c r="D1115" s="316" t="s">
        <v>1131</v>
      </c>
      <c r="E1115" s="316" t="s">
        <v>899</v>
      </c>
      <c r="F1115" s="338" t="s">
        <v>4338</v>
      </c>
      <c r="G1115" s="318" t="s">
        <v>5335</v>
      </c>
      <c r="H1115" s="318" t="s">
        <v>5500</v>
      </c>
      <c r="I1115" s="339">
        <v>837000</v>
      </c>
      <c r="J1115" s="325" t="s">
        <v>3960</v>
      </c>
      <c r="K1115" s="337" t="s">
        <v>4346</v>
      </c>
      <c r="L1115" s="321">
        <v>85000</v>
      </c>
    </row>
    <row r="1116" spans="1:12" ht="66">
      <c r="A1116" s="72">
        <v>112</v>
      </c>
      <c r="B1116" s="72">
        <v>12</v>
      </c>
      <c r="C1116" s="139" t="s">
        <v>3140</v>
      </c>
      <c r="D1116" s="166" t="s">
        <v>4349</v>
      </c>
      <c r="E1116" s="166" t="s">
        <v>899</v>
      </c>
      <c r="F1116" s="126" t="s">
        <v>4350</v>
      </c>
      <c r="G1116" s="139" t="s">
        <v>3646</v>
      </c>
      <c r="H1116" s="139" t="s">
        <v>4351</v>
      </c>
      <c r="I1116" s="312">
        <v>540000</v>
      </c>
      <c r="J1116" s="142" t="s">
        <v>3960</v>
      </c>
      <c r="K1116" s="188" t="s">
        <v>4352</v>
      </c>
      <c r="L1116" s="200">
        <v>39000</v>
      </c>
    </row>
    <row r="1117" spans="1:12" ht="49.5">
      <c r="A1117" s="72">
        <v>112</v>
      </c>
      <c r="B1117" s="72">
        <v>13</v>
      </c>
      <c r="C1117" s="139" t="s">
        <v>4353</v>
      </c>
      <c r="D1117" s="166" t="s">
        <v>3393</v>
      </c>
      <c r="E1117" s="166" t="s">
        <v>3687</v>
      </c>
      <c r="F1117" s="311" t="s">
        <v>4354</v>
      </c>
      <c r="G1117" s="139" t="s">
        <v>3646</v>
      </c>
      <c r="H1117" s="139" t="s">
        <v>4355</v>
      </c>
      <c r="I1117" s="312">
        <v>500000</v>
      </c>
      <c r="J1117" s="142" t="s">
        <v>4356</v>
      </c>
      <c r="K1117" s="188" t="s">
        <v>4357</v>
      </c>
      <c r="L1117" s="200">
        <v>41600</v>
      </c>
    </row>
    <row r="1118" spans="1:12" ht="66">
      <c r="A1118" s="72">
        <v>112</v>
      </c>
      <c r="B1118" s="72">
        <v>14</v>
      </c>
      <c r="C1118" s="139" t="s">
        <v>971</v>
      </c>
      <c r="D1118" s="166" t="s">
        <v>964</v>
      </c>
      <c r="E1118" s="166" t="s">
        <v>4358</v>
      </c>
      <c r="F1118" s="311" t="s">
        <v>4359</v>
      </c>
      <c r="G1118" s="139" t="s">
        <v>4856</v>
      </c>
      <c r="H1118" s="139" t="s">
        <v>4361</v>
      </c>
      <c r="I1118" s="312">
        <v>650000</v>
      </c>
      <c r="J1118" s="142" t="s">
        <v>4356</v>
      </c>
      <c r="K1118" s="188" t="s">
        <v>4362</v>
      </c>
      <c r="L1118" s="200">
        <v>51000</v>
      </c>
    </row>
    <row r="1119" spans="1:12" ht="66">
      <c r="A1119" s="72">
        <v>112</v>
      </c>
      <c r="B1119" s="72">
        <v>15</v>
      </c>
      <c r="C1119" s="139" t="s">
        <v>4363</v>
      </c>
      <c r="D1119" s="166" t="s">
        <v>4349</v>
      </c>
      <c r="E1119" s="166" t="s">
        <v>4364</v>
      </c>
      <c r="F1119" s="311" t="s">
        <v>4365</v>
      </c>
      <c r="G1119" s="139" t="s">
        <v>4366</v>
      </c>
      <c r="H1119" s="139" t="s">
        <v>4367</v>
      </c>
      <c r="I1119" s="312">
        <v>404000</v>
      </c>
      <c r="J1119" s="142" t="s">
        <v>3174</v>
      </c>
      <c r="K1119" s="188" t="s">
        <v>4368</v>
      </c>
      <c r="L1119" s="200">
        <v>13000</v>
      </c>
    </row>
    <row r="1120" spans="1:12" ht="49.5">
      <c r="A1120" s="72">
        <v>112</v>
      </c>
      <c r="B1120" s="72">
        <v>16</v>
      </c>
      <c r="C1120" s="139" t="s">
        <v>4369</v>
      </c>
      <c r="D1120" s="166" t="s">
        <v>3393</v>
      </c>
      <c r="E1120" s="166" t="s">
        <v>900</v>
      </c>
      <c r="F1120" s="311" t="s">
        <v>4370</v>
      </c>
      <c r="G1120" s="139" t="s">
        <v>5223</v>
      </c>
      <c r="H1120" s="139" t="s">
        <v>4371</v>
      </c>
      <c r="I1120" s="312">
        <v>469000</v>
      </c>
      <c r="J1120" s="142" t="s">
        <v>4356</v>
      </c>
      <c r="K1120" s="188" t="s">
        <v>4372</v>
      </c>
      <c r="L1120" s="200">
        <v>37000</v>
      </c>
    </row>
    <row r="1121" spans="1:12" ht="66">
      <c r="A1121" s="72">
        <v>112</v>
      </c>
      <c r="B1121" s="72">
        <v>17</v>
      </c>
      <c r="C1121" s="139" t="s">
        <v>2471</v>
      </c>
      <c r="D1121" s="166" t="s">
        <v>4373</v>
      </c>
      <c r="E1121" s="166" t="s">
        <v>900</v>
      </c>
      <c r="F1121" s="311" t="s">
        <v>4374</v>
      </c>
      <c r="G1121" s="139" t="s">
        <v>4360</v>
      </c>
      <c r="H1121" s="139" t="s">
        <v>4375</v>
      </c>
      <c r="I1121" s="312">
        <v>650000</v>
      </c>
      <c r="J1121" s="142" t="s">
        <v>4356</v>
      </c>
      <c r="K1121" s="188" t="s">
        <v>4376</v>
      </c>
      <c r="L1121" s="200">
        <v>50400</v>
      </c>
    </row>
    <row r="1122" spans="1:12" ht="49.5">
      <c r="A1122" s="72">
        <v>112</v>
      </c>
      <c r="B1122" s="72">
        <v>18</v>
      </c>
      <c r="C1122" s="72" t="s">
        <v>3848</v>
      </c>
      <c r="D1122" s="51" t="s">
        <v>1614</v>
      </c>
      <c r="E1122" s="51" t="s">
        <v>4377</v>
      </c>
      <c r="F1122" s="27" t="s">
        <v>4378</v>
      </c>
      <c r="G1122" s="24" t="s">
        <v>3646</v>
      </c>
      <c r="H1122" s="72" t="s">
        <v>4379</v>
      </c>
      <c r="I1122" s="142">
        <v>400000</v>
      </c>
      <c r="J1122" s="142" t="s">
        <v>4380</v>
      </c>
      <c r="K1122" s="188" t="s">
        <v>4381</v>
      </c>
      <c r="L1122" s="200">
        <v>28000</v>
      </c>
    </row>
    <row r="1123" spans="1:12" ht="82.5">
      <c r="A1123" s="313">
        <v>112</v>
      </c>
      <c r="B1123" s="313">
        <v>19</v>
      </c>
      <c r="C1123" s="318" t="s">
        <v>4382</v>
      </c>
      <c r="D1123" s="322" t="s">
        <v>4383</v>
      </c>
      <c r="E1123" s="322" t="s">
        <v>4384</v>
      </c>
      <c r="F1123" s="323" t="s">
        <v>4385</v>
      </c>
      <c r="G1123" s="324" t="s">
        <v>4386</v>
      </c>
      <c r="H1123" s="313" t="s">
        <v>4387</v>
      </c>
      <c r="I1123" s="325">
        <v>900000</v>
      </c>
      <c r="J1123" s="313" t="s">
        <v>4388</v>
      </c>
      <c r="K1123" s="337" t="s">
        <v>4398</v>
      </c>
      <c r="L1123" s="321">
        <v>81200</v>
      </c>
    </row>
    <row r="1124" spans="1:12" ht="82.5">
      <c r="A1124" s="313">
        <v>112</v>
      </c>
      <c r="B1124" s="313">
        <v>20</v>
      </c>
      <c r="C1124" s="318" t="s">
        <v>4395</v>
      </c>
      <c r="D1124" s="322" t="s">
        <v>950</v>
      </c>
      <c r="E1124" s="322" t="s">
        <v>900</v>
      </c>
      <c r="F1124" s="323" t="s">
        <v>4401</v>
      </c>
      <c r="G1124" s="324" t="s">
        <v>5314</v>
      </c>
      <c r="H1124" s="313" t="s">
        <v>4396</v>
      </c>
      <c r="I1124" s="325">
        <v>711000</v>
      </c>
      <c r="J1124" s="325" t="s">
        <v>4397</v>
      </c>
      <c r="K1124" s="337" t="s">
        <v>4399</v>
      </c>
      <c r="L1124" s="321">
        <v>55900</v>
      </c>
    </row>
    <row r="1125" spans="1:12" ht="66">
      <c r="A1125" s="72">
        <v>112</v>
      </c>
      <c r="B1125" s="72">
        <v>21</v>
      </c>
      <c r="C1125" s="139" t="s">
        <v>4402</v>
      </c>
      <c r="D1125" s="51" t="s">
        <v>4403</v>
      </c>
      <c r="E1125" s="51" t="s">
        <v>4404</v>
      </c>
      <c r="F1125" s="27" t="s">
        <v>4439</v>
      </c>
      <c r="G1125" s="24" t="s">
        <v>4878</v>
      </c>
      <c r="H1125" s="72" t="s">
        <v>4440</v>
      </c>
      <c r="I1125" s="142">
        <v>443000</v>
      </c>
      <c r="J1125" s="142" t="s">
        <v>3174</v>
      </c>
      <c r="K1125" s="188" t="s">
        <v>4405</v>
      </c>
      <c r="L1125" s="200">
        <v>27000</v>
      </c>
    </row>
    <row r="1126" spans="1:12" ht="66">
      <c r="A1126" s="72">
        <v>112</v>
      </c>
      <c r="B1126" s="72">
        <v>22</v>
      </c>
      <c r="C1126" s="139" t="s">
        <v>4406</v>
      </c>
      <c r="D1126" s="51" t="s">
        <v>4407</v>
      </c>
      <c r="E1126" s="51" t="s">
        <v>900</v>
      </c>
      <c r="F1126" s="27" t="s">
        <v>4441</v>
      </c>
      <c r="G1126" s="24" t="s">
        <v>4408</v>
      </c>
      <c r="H1126" s="72" t="s">
        <v>4442</v>
      </c>
      <c r="I1126" s="142">
        <v>1350000</v>
      </c>
      <c r="J1126" s="142" t="s">
        <v>3174</v>
      </c>
      <c r="K1126" s="188" t="s">
        <v>4409</v>
      </c>
      <c r="L1126" s="200">
        <v>145800</v>
      </c>
    </row>
    <row r="1127" spans="1:12" ht="66">
      <c r="A1127" s="72">
        <v>112</v>
      </c>
      <c r="B1127" s="72">
        <v>23</v>
      </c>
      <c r="C1127" s="139" t="s">
        <v>4410</v>
      </c>
      <c r="D1127" s="51" t="s">
        <v>4412</v>
      </c>
      <c r="E1127" s="51" t="s">
        <v>4413</v>
      </c>
      <c r="F1127" s="27" t="s">
        <v>4411</v>
      </c>
      <c r="G1127" s="24" t="s">
        <v>3646</v>
      </c>
      <c r="H1127" s="72" t="s">
        <v>4443</v>
      </c>
      <c r="I1127" s="142">
        <v>802000</v>
      </c>
      <c r="J1127" s="142" t="s">
        <v>3174</v>
      </c>
      <c r="K1127" s="188" t="s">
        <v>4414</v>
      </c>
      <c r="L1127" s="200">
        <v>68000</v>
      </c>
    </row>
    <row r="1128" spans="1:12" ht="66">
      <c r="A1128" s="72">
        <v>112</v>
      </c>
      <c r="B1128" s="72">
        <v>24</v>
      </c>
      <c r="C1128" s="139" t="s">
        <v>4415</v>
      </c>
      <c r="D1128" s="51" t="s">
        <v>4416</v>
      </c>
      <c r="E1128" s="51" t="s">
        <v>1338</v>
      </c>
      <c r="F1128" s="27" t="s">
        <v>4444</v>
      </c>
      <c r="G1128" s="24" t="s">
        <v>4417</v>
      </c>
      <c r="H1128" s="72" t="s">
        <v>4445</v>
      </c>
      <c r="I1128" s="142">
        <v>643000</v>
      </c>
      <c r="J1128" s="142" t="s">
        <v>3174</v>
      </c>
      <c r="K1128" s="188" t="s">
        <v>4418</v>
      </c>
      <c r="L1128" s="200">
        <v>51000</v>
      </c>
    </row>
    <row r="1129" spans="1:12" ht="66">
      <c r="A1129" s="72">
        <v>112</v>
      </c>
      <c r="B1129" s="72">
        <v>25</v>
      </c>
      <c r="C1129" s="139" t="s">
        <v>4419</v>
      </c>
      <c r="D1129" s="51" t="s">
        <v>964</v>
      </c>
      <c r="E1129" s="51" t="s">
        <v>1338</v>
      </c>
      <c r="F1129" s="27" t="s">
        <v>4446</v>
      </c>
      <c r="G1129" s="24" t="s">
        <v>4865</v>
      </c>
      <c r="H1129" s="72" t="s">
        <v>4447</v>
      </c>
      <c r="I1129" s="142">
        <v>821000</v>
      </c>
      <c r="J1129" s="142" t="s">
        <v>3174</v>
      </c>
      <c r="K1129" s="188" t="s">
        <v>4420</v>
      </c>
      <c r="L1129" s="200">
        <v>77000</v>
      </c>
    </row>
    <row r="1130" spans="1:12" ht="66">
      <c r="A1130" s="72">
        <v>112</v>
      </c>
      <c r="B1130" s="72">
        <v>26</v>
      </c>
      <c r="C1130" s="139" t="s">
        <v>3582</v>
      </c>
      <c r="D1130" s="51" t="s">
        <v>3583</v>
      </c>
      <c r="E1130" s="51" t="s">
        <v>4421</v>
      </c>
      <c r="F1130" s="27" t="s">
        <v>4448</v>
      </c>
      <c r="G1130" s="24" t="s">
        <v>4096</v>
      </c>
      <c r="H1130" s="72" t="s">
        <v>4449</v>
      </c>
      <c r="I1130" s="142">
        <v>610000</v>
      </c>
      <c r="J1130" s="142" t="s">
        <v>3960</v>
      </c>
      <c r="K1130" s="188" t="s">
        <v>4422</v>
      </c>
      <c r="L1130" s="200">
        <v>51600</v>
      </c>
    </row>
    <row r="1131" spans="1:12" ht="49.5">
      <c r="A1131" s="72">
        <v>112</v>
      </c>
      <c r="B1131" s="72">
        <v>27</v>
      </c>
      <c r="C1131" s="139" t="s">
        <v>4423</v>
      </c>
      <c r="D1131" s="51" t="s">
        <v>4424</v>
      </c>
      <c r="E1131" s="51" t="s">
        <v>1338</v>
      </c>
      <c r="F1131" s="27" t="s">
        <v>4450</v>
      </c>
      <c r="G1131" s="24" t="s">
        <v>4096</v>
      </c>
      <c r="H1131" s="72" t="s">
        <v>4451</v>
      </c>
      <c r="I1131" s="142">
        <v>881000</v>
      </c>
      <c r="J1131" s="142" t="s">
        <v>3174</v>
      </c>
      <c r="K1131" s="188" t="s">
        <v>4425</v>
      </c>
      <c r="L1131" s="200">
        <v>91000</v>
      </c>
    </row>
    <row r="1132" spans="1:12" ht="82.5">
      <c r="A1132" s="313">
        <v>112</v>
      </c>
      <c r="B1132" s="313">
        <v>28</v>
      </c>
      <c r="C1132" s="318" t="s">
        <v>4426</v>
      </c>
      <c r="D1132" s="322" t="s">
        <v>2799</v>
      </c>
      <c r="E1132" s="322" t="s">
        <v>4421</v>
      </c>
      <c r="F1132" s="323" t="s">
        <v>4452</v>
      </c>
      <c r="G1132" s="324" t="s">
        <v>4427</v>
      </c>
      <c r="H1132" s="313" t="s">
        <v>4453</v>
      </c>
      <c r="I1132" s="325">
        <v>950000</v>
      </c>
      <c r="J1132" s="325" t="s">
        <v>3960</v>
      </c>
      <c r="K1132" s="337" t="s">
        <v>4530</v>
      </c>
      <c r="L1132" s="321">
        <v>93800</v>
      </c>
    </row>
    <row r="1133" spans="1:12" ht="66">
      <c r="A1133" s="313">
        <v>112</v>
      </c>
      <c r="B1133" s="313">
        <v>29</v>
      </c>
      <c r="C1133" s="318" t="s">
        <v>4430</v>
      </c>
      <c r="D1133" s="322" t="s">
        <v>4431</v>
      </c>
      <c r="E1133" s="322" t="s">
        <v>1338</v>
      </c>
      <c r="F1133" s="323" t="s">
        <v>4432</v>
      </c>
      <c r="G1133" s="324" t="s">
        <v>4433</v>
      </c>
      <c r="H1133" s="313" t="s">
        <v>4434</v>
      </c>
      <c r="I1133" s="325">
        <v>783000</v>
      </c>
      <c r="J1133" s="325" t="s">
        <v>3174</v>
      </c>
      <c r="K1133" s="337" t="s">
        <v>4529</v>
      </c>
      <c r="L1133" s="321">
        <v>78400</v>
      </c>
    </row>
    <row r="1134" spans="1:12" ht="82.5">
      <c r="A1134" s="147">
        <v>112</v>
      </c>
      <c r="B1134" s="147" t="s">
        <v>4463</v>
      </c>
      <c r="C1134" s="179" t="s">
        <v>4459</v>
      </c>
      <c r="D1134" s="170" t="s">
        <v>964</v>
      </c>
      <c r="E1134" s="170" t="s">
        <v>898</v>
      </c>
      <c r="F1134" s="135" t="s">
        <v>4460</v>
      </c>
      <c r="G1134" s="171" t="s">
        <v>4461</v>
      </c>
      <c r="H1134" s="147" t="s">
        <v>4462</v>
      </c>
      <c r="I1134" s="150">
        <v>530000</v>
      </c>
      <c r="J1134" s="150" t="s">
        <v>3174</v>
      </c>
      <c r="K1134" s="187" t="s">
        <v>4763</v>
      </c>
      <c r="L1134" s="186">
        <v>37600</v>
      </c>
    </row>
    <row r="1135" spans="1:12" ht="82.5">
      <c r="A1135" s="313">
        <v>112</v>
      </c>
      <c r="B1135" s="313">
        <v>31</v>
      </c>
      <c r="C1135" s="318" t="s">
        <v>4474</v>
      </c>
      <c r="D1135" s="322" t="s">
        <v>4336</v>
      </c>
      <c r="E1135" s="322" t="s">
        <v>4475</v>
      </c>
      <c r="F1135" s="323" t="s">
        <v>4473</v>
      </c>
      <c r="G1135" s="324" t="s">
        <v>5331</v>
      </c>
      <c r="H1135" s="313" t="s">
        <v>4476</v>
      </c>
      <c r="I1135" s="325">
        <v>840000</v>
      </c>
      <c r="J1135" s="325" t="s">
        <v>4477</v>
      </c>
      <c r="K1135" s="337" t="s">
        <v>4528</v>
      </c>
      <c r="L1135" s="321">
        <v>75000</v>
      </c>
    </row>
    <row r="1136" spans="1:12" ht="99">
      <c r="A1136" s="313">
        <v>112</v>
      </c>
      <c r="B1136" s="313">
        <v>32</v>
      </c>
      <c r="C1136" s="318" t="s">
        <v>4481</v>
      </c>
      <c r="D1136" s="322" t="s">
        <v>4482</v>
      </c>
      <c r="E1136" s="322" t="s">
        <v>4483</v>
      </c>
      <c r="F1136" s="323" t="s">
        <v>4484</v>
      </c>
      <c r="G1136" s="324" t="s">
        <v>4096</v>
      </c>
      <c r="H1136" s="313" t="s">
        <v>4485</v>
      </c>
      <c r="I1136" s="325">
        <v>1109000</v>
      </c>
      <c r="J1136" s="325" t="s">
        <v>4486</v>
      </c>
      <c r="K1136" s="337" t="s">
        <v>4527</v>
      </c>
      <c r="L1136" s="321">
        <v>87000</v>
      </c>
    </row>
    <row r="1137" spans="1:12" ht="82.5">
      <c r="A1137" s="313">
        <v>112</v>
      </c>
      <c r="B1137" s="313">
        <v>33</v>
      </c>
      <c r="C1137" s="318" t="s">
        <v>4489</v>
      </c>
      <c r="D1137" s="322" t="s">
        <v>4490</v>
      </c>
      <c r="E1137" s="322" t="s">
        <v>4491</v>
      </c>
      <c r="F1137" s="323" t="s">
        <v>4492</v>
      </c>
      <c r="G1137" s="324" t="s">
        <v>4096</v>
      </c>
      <c r="H1137" s="313" t="s">
        <v>4494</v>
      </c>
      <c r="I1137" s="325">
        <v>857000</v>
      </c>
      <c r="J1137" s="325" t="s">
        <v>4495</v>
      </c>
      <c r="K1137" s="337" t="s">
        <v>4526</v>
      </c>
      <c r="L1137" s="321">
        <v>75000</v>
      </c>
    </row>
    <row r="1138" spans="1:12" ht="82.5">
      <c r="A1138" s="313">
        <v>112</v>
      </c>
      <c r="B1138" s="313">
        <v>34</v>
      </c>
      <c r="C1138" s="318" t="s">
        <v>4497</v>
      </c>
      <c r="D1138" s="322" t="s">
        <v>4498</v>
      </c>
      <c r="E1138" s="322" t="s">
        <v>4499</v>
      </c>
      <c r="F1138" s="323" t="s">
        <v>4500</v>
      </c>
      <c r="G1138" s="324" t="s">
        <v>5582</v>
      </c>
      <c r="H1138" s="313" t="s">
        <v>4501</v>
      </c>
      <c r="I1138" s="325">
        <v>1286000</v>
      </c>
      <c r="J1138" s="325" t="s">
        <v>4486</v>
      </c>
      <c r="K1138" s="337" t="s">
        <v>4525</v>
      </c>
      <c r="L1138" s="321">
        <v>130500</v>
      </c>
    </row>
    <row r="1139" spans="1:12" ht="82.5">
      <c r="A1139" s="313">
        <v>112</v>
      </c>
      <c r="B1139" s="313">
        <v>35</v>
      </c>
      <c r="C1139" s="318" t="s">
        <v>3146</v>
      </c>
      <c r="D1139" s="322" t="s">
        <v>4503</v>
      </c>
      <c r="E1139" s="322" t="s">
        <v>904</v>
      </c>
      <c r="F1139" s="323" t="s">
        <v>4504</v>
      </c>
      <c r="G1139" s="324" t="s">
        <v>5325</v>
      </c>
      <c r="H1139" s="313" t="s">
        <v>4505</v>
      </c>
      <c r="I1139" s="325">
        <v>724000</v>
      </c>
      <c r="J1139" s="325" t="s">
        <v>4506</v>
      </c>
      <c r="K1139" s="337" t="s">
        <v>4524</v>
      </c>
      <c r="L1139" s="321">
        <v>62600</v>
      </c>
    </row>
    <row r="1140" spans="1:12" ht="82.5">
      <c r="A1140" s="313">
        <v>112</v>
      </c>
      <c r="B1140" s="313">
        <v>36</v>
      </c>
      <c r="C1140" s="318" t="s">
        <v>4508</v>
      </c>
      <c r="D1140" s="322" t="s">
        <v>964</v>
      </c>
      <c r="E1140" s="322" t="s">
        <v>4499</v>
      </c>
      <c r="F1140" s="323" t="s">
        <v>4509</v>
      </c>
      <c r="G1140" s="324" t="s">
        <v>4510</v>
      </c>
      <c r="H1140" s="313" t="s">
        <v>4511</v>
      </c>
      <c r="I1140" s="325">
        <v>1321000</v>
      </c>
      <c r="J1140" s="325" t="s">
        <v>4512</v>
      </c>
      <c r="K1140" s="337" t="s">
        <v>4523</v>
      </c>
      <c r="L1140" s="321">
        <v>135600</v>
      </c>
    </row>
    <row r="1141" spans="1:12" ht="66">
      <c r="A1141" s="313">
        <v>112</v>
      </c>
      <c r="B1141" s="313">
        <v>37</v>
      </c>
      <c r="C1141" s="318" t="s">
        <v>4517</v>
      </c>
      <c r="D1141" s="322" t="s">
        <v>4518</v>
      </c>
      <c r="E1141" s="322" t="s">
        <v>4499</v>
      </c>
      <c r="F1141" s="323" t="s">
        <v>4519</v>
      </c>
      <c r="G1141" s="324" t="s">
        <v>5329</v>
      </c>
      <c r="H1141" s="313" t="s">
        <v>4520</v>
      </c>
      <c r="I1141" s="325">
        <v>812000</v>
      </c>
      <c r="J1141" s="325" t="s">
        <v>3174</v>
      </c>
      <c r="K1141" s="337" t="s">
        <v>4522</v>
      </c>
      <c r="L1141" s="321">
        <v>82200</v>
      </c>
    </row>
    <row r="1142" spans="1:12" ht="82.5">
      <c r="A1142" s="313">
        <v>112</v>
      </c>
      <c r="B1142" s="313">
        <v>38</v>
      </c>
      <c r="C1142" s="318" t="s">
        <v>4537</v>
      </c>
      <c r="D1142" s="322" t="s">
        <v>4538</v>
      </c>
      <c r="E1142" s="322" t="s">
        <v>1338</v>
      </c>
      <c r="F1142" s="323" t="s">
        <v>4539</v>
      </c>
      <c r="G1142" s="324" t="s">
        <v>5254</v>
      </c>
      <c r="H1142" s="313" t="s">
        <v>4540</v>
      </c>
      <c r="I1142" s="325">
        <v>753000</v>
      </c>
      <c r="J1142" s="325" t="s">
        <v>4541</v>
      </c>
      <c r="K1142" s="337" t="s">
        <v>4542</v>
      </c>
      <c r="L1142" s="321">
        <v>61100</v>
      </c>
    </row>
    <row r="1143" spans="1:12" ht="66">
      <c r="A1143" s="72">
        <v>112</v>
      </c>
      <c r="B1143" s="72">
        <v>39</v>
      </c>
      <c r="C1143" s="139" t="s">
        <v>2859</v>
      </c>
      <c r="D1143" s="51" t="s">
        <v>4544</v>
      </c>
      <c r="E1143" s="51" t="s">
        <v>4545</v>
      </c>
      <c r="F1143" s="27" t="s">
        <v>4546</v>
      </c>
      <c r="G1143" s="24" t="s">
        <v>4861</v>
      </c>
      <c r="H1143" s="72" t="s">
        <v>4547</v>
      </c>
      <c r="I1143" s="142">
        <v>883000</v>
      </c>
      <c r="J1143" s="142" t="s">
        <v>4548</v>
      </c>
      <c r="K1143" s="188" t="s">
        <v>4549</v>
      </c>
      <c r="L1143" s="200">
        <v>81000</v>
      </c>
    </row>
    <row r="1144" spans="1:12" ht="66">
      <c r="A1144" s="72">
        <v>112</v>
      </c>
      <c r="B1144" s="72">
        <v>40</v>
      </c>
      <c r="C1144" s="139" t="s">
        <v>4550</v>
      </c>
      <c r="D1144" s="51" t="s">
        <v>4551</v>
      </c>
      <c r="E1144" s="51" t="s">
        <v>900</v>
      </c>
      <c r="F1144" s="27" t="s">
        <v>4552</v>
      </c>
      <c r="G1144" s="24" t="s">
        <v>4854</v>
      </c>
      <c r="H1144" s="72" t="s">
        <v>4553</v>
      </c>
      <c r="I1144" s="142">
        <v>690000</v>
      </c>
      <c r="J1144" s="142" t="s">
        <v>4554</v>
      </c>
      <c r="K1144" s="188" t="s">
        <v>4555</v>
      </c>
      <c r="L1144" s="200">
        <v>58000</v>
      </c>
    </row>
    <row r="1145" spans="1:12" ht="66">
      <c r="A1145" s="72">
        <v>112</v>
      </c>
      <c r="B1145" s="72">
        <v>41</v>
      </c>
      <c r="C1145" s="139" t="s">
        <v>4556</v>
      </c>
      <c r="D1145" s="51" t="s">
        <v>4557</v>
      </c>
      <c r="E1145" s="51" t="s">
        <v>4558</v>
      </c>
      <c r="F1145" s="27" t="s">
        <v>4559</v>
      </c>
      <c r="G1145" s="24" t="s">
        <v>4860</v>
      </c>
      <c r="H1145" s="72" t="s">
        <v>4560</v>
      </c>
      <c r="I1145" s="142">
        <v>890000</v>
      </c>
      <c r="J1145" s="142" t="s">
        <v>4477</v>
      </c>
      <c r="K1145" s="188" t="s">
        <v>4561</v>
      </c>
      <c r="L1145" s="200">
        <v>82000</v>
      </c>
    </row>
    <row r="1146" spans="1:12" ht="66">
      <c r="A1146" s="72">
        <v>112</v>
      </c>
      <c r="B1146" s="72">
        <v>42</v>
      </c>
      <c r="C1146" s="139" t="s">
        <v>3227</v>
      </c>
      <c r="D1146" s="51" t="s">
        <v>923</v>
      </c>
      <c r="E1146" s="51" t="s">
        <v>4499</v>
      </c>
      <c r="F1146" s="27" t="s">
        <v>4562</v>
      </c>
      <c r="G1146" s="24" t="s">
        <v>4563</v>
      </c>
      <c r="H1146" s="72" t="s">
        <v>4564</v>
      </c>
      <c r="I1146" s="142">
        <v>836000</v>
      </c>
      <c r="J1146" s="142" t="s">
        <v>4565</v>
      </c>
      <c r="K1146" s="188" t="s">
        <v>4566</v>
      </c>
      <c r="L1146" s="200">
        <v>77400</v>
      </c>
    </row>
    <row r="1147" spans="1:12" ht="66">
      <c r="A1147" s="72">
        <v>112</v>
      </c>
      <c r="B1147" s="72">
        <v>43</v>
      </c>
      <c r="C1147" s="139" t="s">
        <v>4284</v>
      </c>
      <c r="D1147" s="51" t="s">
        <v>923</v>
      </c>
      <c r="E1147" s="51" t="s">
        <v>4545</v>
      </c>
      <c r="F1147" s="27" t="s">
        <v>4567</v>
      </c>
      <c r="G1147" s="24" t="s">
        <v>4563</v>
      </c>
      <c r="H1147" s="72" t="s">
        <v>4568</v>
      </c>
      <c r="I1147" s="142">
        <v>770000</v>
      </c>
      <c r="J1147" s="142" t="s">
        <v>4477</v>
      </c>
      <c r="K1147" s="188" t="s">
        <v>4569</v>
      </c>
      <c r="L1147" s="200">
        <v>69000</v>
      </c>
    </row>
    <row r="1148" spans="1:12" ht="66">
      <c r="A1148" s="72">
        <v>112</v>
      </c>
      <c r="B1148" s="72">
        <v>44</v>
      </c>
      <c r="C1148" s="139" t="s">
        <v>4570</v>
      </c>
      <c r="D1148" s="51" t="s">
        <v>4881</v>
      </c>
      <c r="E1148" s="51" t="s">
        <v>4499</v>
      </c>
      <c r="F1148" s="27" t="s">
        <v>4571</v>
      </c>
      <c r="G1148" s="379" t="s">
        <v>5242</v>
      </c>
      <c r="H1148" s="72" t="s">
        <v>4572</v>
      </c>
      <c r="I1148" s="142">
        <v>800000</v>
      </c>
      <c r="J1148" s="142" t="s">
        <v>4573</v>
      </c>
      <c r="K1148" s="188" t="s">
        <v>4574</v>
      </c>
      <c r="L1148" s="200">
        <v>70200</v>
      </c>
    </row>
    <row r="1149" spans="1:12" ht="66">
      <c r="A1149" s="72">
        <v>112</v>
      </c>
      <c r="B1149" s="72">
        <v>45</v>
      </c>
      <c r="C1149" s="139" t="s">
        <v>4575</v>
      </c>
      <c r="D1149" s="51" t="s">
        <v>1308</v>
      </c>
      <c r="E1149" s="51" t="s">
        <v>1338</v>
      </c>
      <c r="F1149" s="27" t="s">
        <v>4576</v>
      </c>
      <c r="G1149" s="24" t="s">
        <v>3646</v>
      </c>
      <c r="H1149" s="72" t="s">
        <v>4577</v>
      </c>
      <c r="I1149" s="142">
        <v>624000</v>
      </c>
      <c r="J1149" s="142" t="s">
        <v>4578</v>
      </c>
      <c r="K1149" s="188" t="s">
        <v>4579</v>
      </c>
      <c r="L1149" s="200">
        <v>52000</v>
      </c>
    </row>
    <row r="1150" spans="1:12" ht="49.5">
      <c r="A1150" s="72">
        <v>112</v>
      </c>
      <c r="B1150" s="72">
        <v>46</v>
      </c>
      <c r="C1150" s="139" t="s">
        <v>2084</v>
      </c>
      <c r="D1150" s="51" t="s">
        <v>4580</v>
      </c>
      <c r="E1150" s="51" t="s">
        <v>904</v>
      </c>
      <c r="F1150" s="27" t="s">
        <v>4581</v>
      </c>
      <c r="G1150" s="24" t="s">
        <v>3646</v>
      </c>
      <c r="H1150" s="72" t="s">
        <v>4582</v>
      </c>
      <c r="I1150" s="142">
        <v>322000</v>
      </c>
      <c r="J1150" s="142" t="s">
        <v>4477</v>
      </c>
      <c r="K1150" s="188" t="s">
        <v>4583</v>
      </c>
      <c r="L1150" s="200">
        <v>18400</v>
      </c>
    </row>
    <row r="1151" spans="1:12" ht="66">
      <c r="A1151" s="72">
        <v>112</v>
      </c>
      <c r="B1151" s="72">
        <v>47</v>
      </c>
      <c r="C1151" s="139" t="s">
        <v>4584</v>
      </c>
      <c r="D1151" s="51" t="s">
        <v>4490</v>
      </c>
      <c r="E1151" s="51" t="s">
        <v>4545</v>
      </c>
      <c r="F1151" s="27" t="s">
        <v>4585</v>
      </c>
      <c r="G1151" s="24" t="s">
        <v>4856</v>
      </c>
      <c r="H1151" s="72" t="s">
        <v>4586</v>
      </c>
      <c r="I1151" s="142">
        <v>717000</v>
      </c>
      <c r="J1151" s="142" t="s">
        <v>4477</v>
      </c>
      <c r="K1151" s="188" t="s">
        <v>4587</v>
      </c>
      <c r="L1151" s="200">
        <v>63000</v>
      </c>
    </row>
    <row r="1152" spans="1:12" ht="66">
      <c r="A1152" s="72">
        <v>112</v>
      </c>
      <c r="B1152" s="72">
        <v>48</v>
      </c>
      <c r="C1152" s="139" t="s">
        <v>4588</v>
      </c>
      <c r="D1152" s="51" t="s">
        <v>4498</v>
      </c>
      <c r="E1152" s="51" t="s">
        <v>4589</v>
      </c>
      <c r="F1152" s="27" t="s">
        <v>4590</v>
      </c>
      <c r="G1152" s="24" t="s">
        <v>4856</v>
      </c>
      <c r="H1152" s="72" t="s">
        <v>4591</v>
      </c>
      <c r="I1152" s="142">
        <v>630000</v>
      </c>
      <c r="J1152" s="142" t="s">
        <v>4477</v>
      </c>
      <c r="K1152" s="188" t="s">
        <v>4592</v>
      </c>
      <c r="L1152" s="200">
        <v>52000</v>
      </c>
    </row>
    <row r="1153" spans="1:12" ht="66">
      <c r="A1153" s="72">
        <v>112</v>
      </c>
      <c r="B1153" s="72">
        <v>49</v>
      </c>
      <c r="C1153" s="139" t="s">
        <v>4593</v>
      </c>
      <c r="D1153" s="51" t="s">
        <v>4594</v>
      </c>
      <c r="E1153" s="51" t="s">
        <v>4595</v>
      </c>
      <c r="F1153" s="27" t="s">
        <v>4596</v>
      </c>
      <c r="G1153" s="24" t="s">
        <v>4879</v>
      </c>
      <c r="H1153" s="72" t="s">
        <v>4597</v>
      </c>
      <c r="I1153" s="142">
        <v>585000</v>
      </c>
      <c r="J1153" s="142" t="s">
        <v>4598</v>
      </c>
      <c r="K1153" s="188" t="s">
        <v>4599</v>
      </c>
      <c r="L1153" s="200">
        <v>51700</v>
      </c>
    </row>
    <row r="1154" spans="1:12" ht="49.5">
      <c r="A1154" s="72">
        <v>112</v>
      </c>
      <c r="B1154" s="72">
        <v>50</v>
      </c>
      <c r="C1154" s="139" t="s">
        <v>4600</v>
      </c>
      <c r="D1154" s="51" t="s">
        <v>4594</v>
      </c>
      <c r="E1154" s="51" t="s">
        <v>900</v>
      </c>
      <c r="F1154" s="27" t="s">
        <v>4601</v>
      </c>
      <c r="G1154" s="222" t="s">
        <v>4863</v>
      </c>
      <c r="H1154" s="65" t="s">
        <v>4602</v>
      </c>
      <c r="I1154" s="142">
        <v>653000</v>
      </c>
      <c r="J1154" s="142" t="s">
        <v>4477</v>
      </c>
      <c r="K1154" s="188" t="s">
        <v>4603</v>
      </c>
      <c r="L1154" s="200">
        <v>61000</v>
      </c>
    </row>
    <row r="1155" spans="1:12" ht="49.5">
      <c r="A1155" s="72">
        <v>112</v>
      </c>
      <c r="B1155" s="72">
        <v>51</v>
      </c>
      <c r="C1155" s="139" t="s">
        <v>4604</v>
      </c>
      <c r="D1155" s="51" t="s">
        <v>4605</v>
      </c>
      <c r="E1155" s="51" t="s">
        <v>4595</v>
      </c>
      <c r="F1155" s="27" t="s">
        <v>4606</v>
      </c>
      <c r="G1155" s="24" t="s">
        <v>5216</v>
      </c>
      <c r="H1155" s="72" t="s">
        <v>4607</v>
      </c>
      <c r="I1155" s="142">
        <v>653000</v>
      </c>
      <c r="J1155" s="142" t="s">
        <v>3960</v>
      </c>
      <c r="K1155" s="188" t="s">
        <v>4608</v>
      </c>
      <c r="L1155" s="200">
        <v>61000</v>
      </c>
    </row>
    <row r="1156" spans="1:12" ht="66">
      <c r="A1156" s="72">
        <v>112</v>
      </c>
      <c r="B1156" s="72">
        <v>52</v>
      </c>
      <c r="C1156" s="139" t="s">
        <v>1769</v>
      </c>
      <c r="D1156" s="51" t="s">
        <v>4609</v>
      </c>
      <c r="E1156" s="51" t="s">
        <v>4610</v>
      </c>
      <c r="F1156" s="27" t="s">
        <v>4611</v>
      </c>
      <c r="G1156" s="24" t="s">
        <v>4856</v>
      </c>
      <c r="H1156" s="72" t="s">
        <v>4612</v>
      </c>
      <c r="I1156" s="142">
        <v>662000</v>
      </c>
      <c r="J1156" s="142" t="s">
        <v>4486</v>
      </c>
      <c r="K1156" s="188" t="s">
        <v>4613</v>
      </c>
      <c r="L1156" s="200">
        <v>47200</v>
      </c>
    </row>
    <row r="1157" spans="1:12" ht="66">
      <c r="A1157" s="72">
        <v>112</v>
      </c>
      <c r="B1157" s="72">
        <v>53</v>
      </c>
      <c r="C1157" s="139" t="s">
        <v>4614</v>
      </c>
      <c r="D1157" s="51" t="s">
        <v>4615</v>
      </c>
      <c r="E1157" s="51" t="s">
        <v>904</v>
      </c>
      <c r="F1157" s="27" t="s">
        <v>4616</v>
      </c>
      <c r="G1157" s="24" t="s">
        <v>4858</v>
      </c>
      <c r="H1157" s="72" t="s">
        <v>4617</v>
      </c>
      <c r="I1157" s="142">
        <v>648000</v>
      </c>
      <c r="J1157" s="142" t="s">
        <v>4486</v>
      </c>
      <c r="K1157" s="188" t="s">
        <v>4618</v>
      </c>
      <c r="L1157" s="200">
        <v>48000</v>
      </c>
    </row>
    <row r="1158" spans="1:12" ht="66">
      <c r="A1158" s="72">
        <v>112</v>
      </c>
      <c r="B1158" s="72">
        <v>54</v>
      </c>
      <c r="C1158" s="139" t="s">
        <v>4619</v>
      </c>
      <c r="D1158" s="51" t="s">
        <v>4620</v>
      </c>
      <c r="E1158" s="51" t="s">
        <v>4621</v>
      </c>
      <c r="F1158" s="27" t="s">
        <v>4622</v>
      </c>
      <c r="G1158" s="24" t="s">
        <v>3646</v>
      </c>
      <c r="H1158" s="72" t="s">
        <v>4623</v>
      </c>
      <c r="I1158" s="142">
        <v>514000</v>
      </c>
      <c r="J1158" s="142" t="s">
        <v>4624</v>
      </c>
      <c r="K1158" s="188" t="s">
        <v>4625</v>
      </c>
      <c r="L1158" s="200">
        <v>24000</v>
      </c>
    </row>
    <row r="1159" spans="1:12" ht="66">
      <c r="A1159" s="72">
        <v>112</v>
      </c>
      <c r="B1159" s="72">
        <v>55</v>
      </c>
      <c r="C1159" s="139" t="s">
        <v>1221</v>
      </c>
      <c r="D1159" s="51" t="s">
        <v>4626</v>
      </c>
      <c r="E1159" s="51" t="s">
        <v>4499</v>
      </c>
      <c r="F1159" s="27" t="s">
        <v>4627</v>
      </c>
      <c r="G1159" s="24" t="s">
        <v>4873</v>
      </c>
      <c r="H1159" s="72" t="s">
        <v>4628</v>
      </c>
      <c r="I1159" s="142">
        <v>595000</v>
      </c>
      <c r="J1159" s="142" t="s">
        <v>4512</v>
      </c>
      <c r="K1159" s="188" t="s">
        <v>4629</v>
      </c>
      <c r="L1159" s="200">
        <v>43000</v>
      </c>
    </row>
    <row r="1160" spans="1:12" ht="49.5">
      <c r="A1160" s="72">
        <v>112</v>
      </c>
      <c r="B1160" s="72">
        <v>56</v>
      </c>
      <c r="C1160" s="139" t="s">
        <v>4630</v>
      </c>
      <c r="D1160" s="51" t="s">
        <v>950</v>
      </c>
      <c r="E1160" s="51" t="s">
        <v>4475</v>
      </c>
      <c r="F1160" s="27" t="s">
        <v>4631</v>
      </c>
      <c r="G1160" s="24" t="s">
        <v>4493</v>
      </c>
      <c r="H1160" s="72" t="s">
        <v>4632</v>
      </c>
      <c r="I1160" s="142">
        <v>798000</v>
      </c>
      <c r="J1160" s="142" t="s">
        <v>3174</v>
      </c>
      <c r="K1160" s="188" t="s">
        <v>4633</v>
      </c>
      <c r="L1160" s="200">
        <v>80000</v>
      </c>
    </row>
    <row r="1161" spans="1:12" ht="49.5">
      <c r="A1161" s="72">
        <v>112</v>
      </c>
      <c r="B1161" s="72">
        <v>57</v>
      </c>
      <c r="C1161" s="139" t="s">
        <v>4634</v>
      </c>
      <c r="D1161" s="51" t="s">
        <v>4635</v>
      </c>
      <c r="E1161" s="51" t="s">
        <v>4636</v>
      </c>
      <c r="F1161" s="27" t="s">
        <v>4637</v>
      </c>
      <c r="G1161" s="24" t="s">
        <v>4862</v>
      </c>
      <c r="H1161" s="72" t="s">
        <v>4639</v>
      </c>
      <c r="I1161" s="142">
        <v>767000</v>
      </c>
      <c r="J1161" s="142" t="s">
        <v>3174</v>
      </c>
      <c r="K1161" s="188" t="s">
        <v>4640</v>
      </c>
      <c r="L1161" s="200">
        <v>76000</v>
      </c>
    </row>
    <row r="1162" spans="1:12" ht="66">
      <c r="A1162" s="72">
        <v>112</v>
      </c>
      <c r="B1162" s="72">
        <v>58</v>
      </c>
      <c r="C1162" s="139" t="s">
        <v>4641</v>
      </c>
      <c r="D1162" s="51" t="s">
        <v>923</v>
      </c>
      <c r="E1162" s="51" t="s">
        <v>900</v>
      </c>
      <c r="F1162" s="27" t="s">
        <v>4642</v>
      </c>
      <c r="G1162" s="24" t="s">
        <v>4638</v>
      </c>
      <c r="H1162" s="72" t="s">
        <v>4643</v>
      </c>
      <c r="I1162" s="142">
        <v>800000</v>
      </c>
      <c r="J1162" s="142" t="s">
        <v>4644</v>
      </c>
      <c r="K1162" s="188" t="s">
        <v>4645</v>
      </c>
      <c r="L1162" s="200">
        <v>70000</v>
      </c>
    </row>
    <row r="1163" spans="1:12" ht="66">
      <c r="A1163" s="72">
        <v>112</v>
      </c>
      <c r="B1163" s="72">
        <v>59</v>
      </c>
      <c r="C1163" s="139" t="s">
        <v>4646</v>
      </c>
      <c r="D1163" s="51" t="s">
        <v>4105</v>
      </c>
      <c r="E1163" s="51" t="s">
        <v>899</v>
      </c>
      <c r="F1163" s="27" t="s">
        <v>4647</v>
      </c>
      <c r="G1163" s="24" t="s">
        <v>4854</v>
      </c>
      <c r="H1163" s="72" t="s">
        <v>4648</v>
      </c>
      <c r="I1163" s="142">
        <v>739000</v>
      </c>
      <c r="J1163" s="142" t="s">
        <v>4649</v>
      </c>
      <c r="K1163" s="188" t="s">
        <v>4650</v>
      </c>
      <c r="L1163" s="200">
        <v>63000</v>
      </c>
    </row>
    <row r="1164" spans="1:12" ht="66">
      <c r="A1164" s="72">
        <v>112</v>
      </c>
      <c r="B1164" s="72">
        <v>60</v>
      </c>
      <c r="C1164" s="139" t="s">
        <v>4850</v>
      </c>
      <c r="D1164" s="51" t="s">
        <v>4651</v>
      </c>
      <c r="E1164" s="51" t="s">
        <v>4652</v>
      </c>
      <c r="F1164" s="27" t="s">
        <v>4653</v>
      </c>
      <c r="G1164" s="24" t="s">
        <v>4638</v>
      </c>
      <c r="H1164" s="72" t="s">
        <v>4654</v>
      </c>
      <c r="I1164" s="142">
        <v>695000</v>
      </c>
      <c r="J1164" s="142" t="s">
        <v>4649</v>
      </c>
      <c r="K1164" s="188" t="s">
        <v>4655</v>
      </c>
      <c r="L1164" s="200">
        <v>59000</v>
      </c>
    </row>
    <row r="1165" spans="1:12" ht="66">
      <c r="A1165" s="72">
        <v>112</v>
      </c>
      <c r="B1165" s="72">
        <v>61</v>
      </c>
      <c r="C1165" s="139" t="s">
        <v>4656</v>
      </c>
      <c r="D1165" s="51" t="s">
        <v>4657</v>
      </c>
      <c r="E1165" s="51" t="s">
        <v>898</v>
      </c>
      <c r="F1165" s="27" t="s">
        <v>4658</v>
      </c>
      <c r="G1165" s="24" t="s">
        <v>4659</v>
      </c>
      <c r="H1165" s="72" t="s">
        <v>4660</v>
      </c>
      <c r="I1165" s="142">
        <v>562000</v>
      </c>
      <c r="J1165" s="142" t="s">
        <v>4661</v>
      </c>
      <c r="K1165" s="188" t="s">
        <v>4662</v>
      </c>
      <c r="L1165" s="200">
        <v>42000</v>
      </c>
    </row>
    <row r="1166" spans="1:12" ht="66">
      <c r="A1166" s="72">
        <v>112</v>
      </c>
      <c r="B1166" s="72">
        <v>62</v>
      </c>
      <c r="C1166" s="139" t="s">
        <v>4663</v>
      </c>
      <c r="D1166" s="51" t="s">
        <v>923</v>
      </c>
      <c r="E1166" s="51" t="s">
        <v>4664</v>
      </c>
      <c r="F1166" s="27" t="s">
        <v>4665</v>
      </c>
      <c r="G1166" s="24" t="s">
        <v>3646</v>
      </c>
      <c r="H1166" s="72" t="s">
        <v>4666</v>
      </c>
      <c r="I1166" s="142">
        <v>695000</v>
      </c>
      <c r="J1166" s="142" t="s">
        <v>4667</v>
      </c>
      <c r="K1166" s="188" t="s">
        <v>4655</v>
      </c>
      <c r="L1166" s="200">
        <v>59000</v>
      </c>
    </row>
    <row r="1167" spans="1:12" ht="66">
      <c r="A1167" s="72">
        <v>112</v>
      </c>
      <c r="B1167" s="72">
        <v>63</v>
      </c>
      <c r="C1167" s="139" t="s">
        <v>4668</v>
      </c>
      <c r="D1167" s="51" t="s">
        <v>4669</v>
      </c>
      <c r="E1167" s="51" t="s">
        <v>4670</v>
      </c>
      <c r="F1167" s="27" t="s">
        <v>4671</v>
      </c>
      <c r="G1167" s="24" t="s">
        <v>5212</v>
      </c>
      <c r="H1167" s="72" t="s">
        <v>4672</v>
      </c>
      <c r="I1167" s="142">
        <v>834000</v>
      </c>
      <c r="J1167" s="142" t="s">
        <v>4661</v>
      </c>
      <c r="K1167" s="188" t="s">
        <v>4673</v>
      </c>
      <c r="L1167" s="200">
        <v>73000</v>
      </c>
    </row>
    <row r="1168" spans="1:12" ht="66">
      <c r="A1168" s="72">
        <v>112</v>
      </c>
      <c r="B1168" s="72">
        <v>64</v>
      </c>
      <c r="C1168" s="139" t="s">
        <v>4674</v>
      </c>
      <c r="D1168" s="51" t="s">
        <v>4105</v>
      </c>
      <c r="E1168" s="51" t="s">
        <v>4670</v>
      </c>
      <c r="F1168" s="27" t="s">
        <v>4675</v>
      </c>
      <c r="G1168" s="24" t="s">
        <v>4854</v>
      </c>
      <c r="H1168" s="72" t="s">
        <v>4676</v>
      </c>
      <c r="I1168" s="142">
        <v>935000</v>
      </c>
      <c r="J1168" s="142" t="s">
        <v>4649</v>
      </c>
      <c r="K1168" s="188" t="s">
        <v>4677</v>
      </c>
      <c r="L1168" s="200">
        <v>88800</v>
      </c>
    </row>
    <row r="1169" spans="1:12" ht="66">
      <c r="A1169" s="72">
        <v>112</v>
      </c>
      <c r="B1169" s="72">
        <v>65</v>
      </c>
      <c r="C1169" s="139" t="s">
        <v>4678</v>
      </c>
      <c r="D1169" s="51" t="s">
        <v>4886</v>
      </c>
      <c r="E1169" s="51" t="s">
        <v>4636</v>
      </c>
      <c r="F1169" s="27" t="s">
        <v>4680</v>
      </c>
      <c r="G1169" s="24" t="s">
        <v>4885</v>
      </c>
      <c r="H1169" s="72" t="s">
        <v>4681</v>
      </c>
      <c r="I1169" s="142">
        <v>796000</v>
      </c>
      <c r="J1169" s="142" t="s">
        <v>3174</v>
      </c>
      <c r="K1169" s="188" t="s">
        <v>4682</v>
      </c>
      <c r="L1169" s="200">
        <v>72000</v>
      </c>
    </row>
    <row r="1170" spans="1:12" ht="49.5">
      <c r="A1170" s="72">
        <v>112</v>
      </c>
      <c r="B1170" s="72">
        <v>66</v>
      </c>
      <c r="C1170" s="139" t="s">
        <v>4683</v>
      </c>
      <c r="D1170" s="51" t="s">
        <v>935</v>
      </c>
      <c r="E1170" s="51" t="s">
        <v>4684</v>
      </c>
      <c r="F1170" s="27" t="s">
        <v>4685</v>
      </c>
      <c r="G1170" s="24" t="s">
        <v>4961</v>
      </c>
      <c r="H1170" s="72" t="s">
        <v>4686</v>
      </c>
      <c r="I1170" s="142">
        <v>930000</v>
      </c>
      <c r="J1170" s="142" t="s">
        <v>4661</v>
      </c>
      <c r="K1170" s="188" t="s">
        <v>4687</v>
      </c>
      <c r="L1170" s="200">
        <v>66000</v>
      </c>
    </row>
    <row r="1171" spans="1:12" ht="66">
      <c r="A1171" s="72">
        <v>112</v>
      </c>
      <c r="B1171" s="72">
        <v>67</v>
      </c>
      <c r="C1171" s="139" t="s">
        <v>2172</v>
      </c>
      <c r="D1171" s="51" t="s">
        <v>4688</v>
      </c>
      <c r="E1171" s="51" t="s">
        <v>900</v>
      </c>
      <c r="F1171" s="27" t="s">
        <v>4689</v>
      </c>
      <c r="G1171" s="24" t="s">
        <v>4690</v>
      </c>
      <c r="H1171" s="72" t="s">
        <v>4691</v>
      </c>
      <c r="I1171" s="142">
        <v>470000</v>
      </c>
      <c r="J1171" s="142" t="s">
        <v>4661</v>
      </c>
      <c r="K1171" s="188" t="s">
        <v>4692</v>
      </c>
      <c r="L1171" s="200">
        <v>30000</v>
      </c>
    </row>
    <row r="1172" spans="1:12" ht="66">
      <c r="A1172" s="72">
        <v>112</v>
      </c>
      <c r="B1172" s="72">
        <v>68</v>
      </c>
      <c r="C1172" s="139" t="s">
        <v>4693</v>
      </c>
      <c r="D1172" s="51" t="s">
        <v>3393</v>
      </c>
      <c r="E1172" s="51" t="s">
        <v>4694</v>
      </c>
      <c r="F1172" s="27" t="s">
        <v>4695</v>
      </c>
      <c r="G1172" s="24" t="s">
        <v>4638</v>
      </c>
      <c r="H1172" s="72" t="s">
        <v>4696</v>
      </c>
      <c r="I1172" s="142">
        <v>1096000</v>
      </c>
      <c r="J1172" s="142" t="s">
        <v>3174</v>
      </c>
      <c r="K1172" s="188" t="s">
        <v>4697</v>
      </c>
      <c r="L1172" s="200">
        <v>108300</v>
      </c>
    </row>
    <row r="1173" spans="1:12" ht="49.5">
      <c r="A1173" s="72">
        <v>112</v>
      </c>
      <c r="B1173" s="72">
        <v>69</v>
      </c>
      <c r="C1173" s="139" t="s">
        <v>4698</v>
      </c>
      <c r="D1173" s="51" t="s">
        <v>4699</v>
      </c>
      <c r="E1173" s="51" t="s">
        <v>4664</v>
      </c>
      <c r="F1173" s="27" t="s">
        <v>4700</v>
      </c>
      <c r="G1173" s="24" t="s">
        <v>4659</v>
      </c>
      <c r="H1173" s="72" t="s">
        <v>4701</v>
      </c>
      <c r="I1173" s="142">
        <v>550000</v>
      </c>
      <c r="J1173" s="142" t="s">
        <v>4649</v>
      </c>
      <c r="K1173" s="188" t="s">
        <v>4702</v>
      </c>
      <c r="L1173" s="200">
        <v>48000</v>
      </c>
    </row>
    <row r="1174" spans="1:12" ht="82.5">
      <c r="A1174" s="313">
        <v>112</v>
      </c>
      <c r="B1174" s="313">
        <v>70</v>
      </c>
      <c r="C1174" s="318" t="s">
        <v>4703</v>
      </c>
      <c r="D1174" s="322" t="s">
        <v>4704</v>
      </c>
      <c r="E1174" s="322" t="s">
        <v>4694</v>
      </c>
      <c r="F1174" s="323" t="s">
        <v>4705</v>
      </c>
      <c r="G1174" s="324" t="s">
        <v>5333</v>
      </c>
      <c r="H1174" s="313" t="s">
        <v>4706</v>
      </c>
      <c r="I1174" s="325">
        <v>789000</v>
      </c>
      <c r="J1174" s="325" t="s">
        <v>3960</v>
      </c>
      <c r="K1174" s="337" t="s">
        <v>4713</v>
      </c>
      <c r="L1174" s="321">
        <v>69000</v>
      </c>
    </row>
    <row r="1175" spans="1:12" ht="99">
      <c r="A1175" s="313">
        <v>112</v>
      </c>
      <c r="B1175" s="313">
        <v>71</v>
      </c>
      <c r="C1175" s="318" t="s">
        <v>4710</v>
      </c>
      <c r="D1175" s="322" t="s">
        <v>4679</v>
      </c>
      <c r="E1175" s="322" t="s">
        <v>4652</v>
      </c>
      <c r="F1175" s="323" t="s">
        <v>4711</v>
      </c>
      <c r="G1175" s="324" t="s">
        <v>5324</v>
      </c>
      <c r="H1175" s="313" t="s">
        <v>4712</v>
      </c>
      <c r="I1175" s="325">
        <v>1006000</v>
      </c>
      <c r="J1175" s="325" t="s">
        <v>4649</v>
      </c>
      <c r="K1175" s="337" t="s">
        <v>4904</v>
      </c>
      <c r="L1175" s="321">
        <v>80000</v>
      </c>
    </row>
    <row r="1176" spans="1:12" ht="82.5">
      <c r="A1176" s="313">
        <v>112</v>
      </c>
      <c r="B1176" s="313">
        <v>72</v>
      </c>
      <c r="C1176" s="318" t="s">
        <v>4715</v>
      </c>
      <c r="D1176" s="322" t="s">
        <v>4716</v>
      </c>
      <c r="E1176" s="322" t="s">
        <v>4670</v>
      </c>
      <c r="F1176" s="323" t="s">
        <v>4717</v>
      </c>
      <c r="G1176" s="324" t="s">
        <v>4718</v>
      </c>
      <c r="H1176" s="313" t="s">
        <v>4719</v>
      </c>
      <c r="I1176" s="325">
        <v>1016000</v>
      </c>
      <c r="J1176" s="325" t="s">
        <v>4644</v>
      </c>
      <c r="K1176" s="337" t="s">
        <v>4720</v>
      </c>
      <c r="L1176" s="321">
        <v>98000</v>
      </c>
    </row>
    <row r="1177" spans="1:12" ht="82.5">
      <c r="A1177" s="313">
        <v>112</v>
      </c>
      <c r="B1177" s="313">
        <v>73</v>
      </c>
      <c r="C1177" s="318" t="s">
        <v>2755</v>
      </c>
      <c r="D1177" s="322" t="s">
        <v>4716</v>
      </c>
      <c r="E1177" s="322" t="s">
        <v>4664</v>
      </c>
      <c r="F1177" s="323" t="s">
        <v>4849</v>
      </c>
      <c r="G1177" s="324" t="s">
        <v>4718</v>
      </c>
      <c r="H1177" s="313" t="s">
        <v>4723</v>
      </c>
      <c r="I1177" s="325">
        <v>1041000</v>
      </c>
      <c r="J1177" s="325" t="s">
        <v>3174</v>
      </c>
      <c r="K1177" s="337" t="s">
        <v>4724</v>
      </c>
      <c r="L1177" s="321">
        <v>87000</v>
      </c>
    </row>
    <row r="1178" spans="1:12" ht="66">
      <c r="A1178" s="72">
        <v>112</v>
      </c>
      <c r="B1178" s="72">
        <v>74</v>
      </c>
      <c r="C1178" s="139" t="s">
        <v>4848</v>
      </c>
      <c r="D1178" s="51" t="s">
        <v>4730</v>
      </c>
      <c r="E1178" s="51" t="s">
        <v>4731</v>
      </c>
      <c r="F1178" s="27" t="s">
        <v>4741</v>
      </c>
      <c r="G1178" s="24" t="s">
        <v>3646</v>
      </c>
      <c r="H1178" s="72" t="s">
        <v>4742</v>
      </c>
      <c r="I1178" s="142">
        <v>677000</v>
      </c>
      <c r="J1178" s="142" t="s">
        <v>4254</v>
      </c>
      <c r="K1178" s="188" t="s">
        <v>4732</v>
      </c>
      <c r="L1178" s="200">
        <v>55000</v>
      </c>
    </row>
    <row r="1179" spans="1:12" ht="66">
      <c r="A1179" s="72">
        <v>112</v>
      </c>
      <c r="B1179" s="72">
        <v>75</v>
      </c>
      <c r="C1179" s="139" t="s">
        <v>4847</v>
      </c>
      <c r="D1179" s="51" t="s">
        <v>4733</v>
      </c>
      <c r="E1179" s="51" t="s">
        <v>4734</v>
      </c>
      <c r="F1179" s="27" t="s">
        <v>4743</v>
      </c>
      <c r="G1179" s="24" t="s">
        <v>3646</v>
      </c>
      <c r="H1179" s="72" t="s">
        <v>4744</v>
      </c>
      <c r="I1179" s="142">
        <v>596000</v>
      </c>
      <c r="J1179" s="142" t="s">
        <v>4735</v>
      </c>
      <c r="K1179" s="188" t="s">
        <v>4736</v>
      </c>
      <c r="L1179" s="200">
        <v>46000</v>
      </c>
    </row>
    <row r="1180" spans="1:12" ht="49.5">
      <c r="A1180" s="72">
        <v>112</v>
      </c>
      <c r="B1180" s="72">
        <v>76</v>
      </c>
      <c r="C1180" s="139" t="s">
        <v>4846</v>
      </c>
      <c r="D1180" s="51" t="s">
        <v>4737</v>
      </c>
      <c r="E1180" s="51" t="s">
        <v>4731</v>
      </c>
      <c r="F1180" s="27" t="s">
        <v>4745</v>
      </c>
      <c r="G1180" s="24" t="s">
        <v>4738</v>
      </c>
      <c r="H1180" s="72" t="s">
        <v>4739</v>
      </c>
      <c r="I1180" s="142">
        <v>697000</v>
      </c>
      <c r="J1180" s="142" t="s">
        <v>4735</v>
      </c>
      <c r="K1180" s="188" t="s">
        <v>4740</v>
      </c>
      <c r="L1180" s="200">
        <v>67000</v>
      </c>
    </row>
    <row r="1181" spans="1:12" ht="82.5">
      <c r="A1181" s="147">
        <v>112</v>
      </c>
      <c r="B1181" s="147" t="s">
        <v>4750</v>
      </c>
      <c r="C1181" s="179" t="s">
        <v>4845</v>
      </c>
      <c r="D1181" s="170" t="s">
        <v>4746</v>
      </c>
      <c r="E1181" s="170" t="s">
        <v>4747</v>
      </c>
      <c r="F1181" s="135" t="s">
        <v>4748</v>
      </c>
      <c r="G1181" s="171" t="s">
        <v>4851</v>
      </c>
      <c r="H1181" s="147" t="s">
        <v>4749</v>
      </c>
      <c r="I1181" s="150">
        <v>711000</v>
      </c>
      <c r="J1181" s="150" t="s">
        <v>3960</v>
      </c>
      <c r="K1181" s="187" t="s">
        <v>4762</v>
      </c>
      <c r="L1181" s="186">
        <v>62000</v>
      </c>
    </row>
    <row r="1182" spans="1:12" ht="66">
      <c r="A1182" s="72">
        <v>112</v>
      </c>
      <c r="B1182" s="72">
        <v>78</v>
      </c>
      <c r="C1182" s="139" t="s">
        <v>4844</v>
      </c>
      <c r="D1182" s="51" t="s">
        <v>4751</v>
      </c>
      <c r="E1182" s="51" t="s">
        <v>4752</v>
      </c>
      <c r="F1182" s="27" t="s">
        <v>4754</v>
      </c>
      <c r="G1182" s="24" t="s">
        <v>4859</v>
      </c>
      <c r="H1182" s="72" t="s">
        <v>4755</v>
      </c>
      <c r="I1182" s="142">
        <v>596000</v>
      </c>
      <c r="J1182" s="142" t="s">
        <v>3960</v>
      </c>
      <c r="K1182" s="188" t="s">
        <v>4753</v>
      </c>
      <c r="L1182" s="200">
        <v>41000</v>
      </c>
    </row>
    <row r="1183" spans="1:12" ht="49.5">
      <c r="A1183" s="72">
        <v>112</v>
      </c>
      <c r="B1183" s="72">
        <v>79</v>
      </c>
      <c r="C1183" s="139" t="s">
        <v>4843</v>
      </c>
      <c r="D1183" s="51" t="s">
        <v>4756</v>
      </c>
      <c r="E1183" s="51" t="s">
        <v>4757</v>
      </c>
      <c r="F1183" s="27" t="s">
        <v>4758</v>
      </c>
      <c r="G1183" s="24" t="s">
        <v>4759</v>
      </c>
      <c r="H1183" s="72" t="s">
        <v>4760</v>
      </c>
      <c r="I1183" s="142">
        <v>617000</v>
      </c>
      <c r="J1183" s="142" t="s">
        <v>4254</v>
      </c>
      <c r="K1183" s="188" t="s">
        <v>4761</v>
      </c>
      <c r="L1183" s="200">
        <v>57000</v>
      </c>
    </row>
    <row r="1184" spans="1:12" ht="49.5">
      <c r="A1184" s="72">
        <v>112</v>
      </c>
      <c r="B1184" s="72">
        <v>80</v>
      </c>
      <c r="C1184" s="139" t="s">
        <v>4764</v>
      </c>
      <c r="D1184" s="51" t="s">
        <v>4765</v>
      </c>
      <c r="E1184" s="51" t="s">
        <v>4766</v>
      </c>
      <c r="F1184" s="27" t="s">
        <v>4767</v>
      </c>
      <c r="G1184" s="24" t="s">
        <v>4880</v>
      </c>
      <c r="H1184" s="72" t="s">
        <v>4768</v>
      </c>
      <c r="I1184" s="142">
        <v>686000</v>
      </c>
      <c r="J1184" s="142" t="s">
        <v>4254</v>
      </c>
      <c r="K1184" s="188" t="s">
        <v>4769</v>
      </c>
      <c r="L1184" s="200">
        <v>65400</v>
      </c>
    </row>
    <row r="1185" spans="1:12" ht="49.5">
      <c r="A1185" s="72">
        <v>112</v>
      </c>
      <c r="B1185" s="72">
        <v>81</v>
      </c>
      <c r="C1185" s="139" t="s">
        <v>4842</v>
      </c>
      <c r="D1185" s="51" t="s">
        <v>923</v>
      </c>
      <c r="E1185" s="51" t="s">
        <v>4770</v>
      </c>
      <c r="F1185" s="27" t="s">
        <v>4771</v>
      </c>
      <c r="G1185" s="24" t="s">
        <v>4855</v>
      </c>
      <c r="H1185" s="72" t="s">
        <v>4772</v>
      </c>
      <c r="I1185" s="142">
        <v>686000</v>
      </c>
      <c r="J1185" s="142" t="s">
        <v>4773</v>
      </c>
      <c r="K1185" s="188" t="s">
        <v>4769</v>
      </c>
      <c r="L1185" s="200">
        <v>66000</v>
      </c>
    </row>
    <row r="1186" spans="1:12" ht="49.5">
      <c r="A1186" s="72">
        <v>112</v>
      </c>
      <c r="B1186" s="72">
        <v>82</v>
      </c>
      <c r="C1186" s="139" t="s">
        <v>1395</v>
      </c>
      <c r="D1186" s="51" t="s">
        <v>4883</v>
      </c>
      <c r="E1186" s="51" t="s">
        <v>4770</v>
      </c>
      <c r="F1186" s="27" t="s">
        <v>4774</v>
      </c>
      <c r="G1186" s="24" t="s">
        <v>4882</v>
      </c>
      <c r="H1186" s="72" t="s">
        <v>4775</v>
      </c>
      <c r="I1186" s="142">
        <v>504000</v>
      </c>
      <c r="J1186" s="142" t="s">
        <v>4776</v>
      </c>
      <c r="K1186" s="188" t="s">
        <v>4777</v>
      </c>
      <c r="L1186" s="200">
        <v>57500</v>
      </c>
    </row>
    <row r="1187" spans="1:12" ht="82.5">
      <c r="A1187" s="313">
        <v>112</v>
      </c>
      <c r="B1187" s="313">
        <v>83</v>
      </c>
      <c r="C1187" s="318" t="s">
        <v>4841</v>
      </c>
      <c r="D1187" s="322" t="s">
        <v>4778</v>
      </c>
      <c r="E1187" s="322" t="s">
        <v>4779</v>
      </c>
      <c r="F1187" s="371" t="s">
        <v>4780</v>
      </c>
      <c r="G1187" s="324" t="s">
        <v>5215</v>
      </c>
      <c r="H1187" s="313" t="s">
        <v>4781</v>
      </c>
      <c r="I1187" s="325">
        <v>800000</v>
      </c>
      <c r="J1187" s="325" t="s">
        <v>4782</v>
      </c>
      <c r="K1187" s="337" t="s">
        <v>4783</v>
      </c>
      <c r="L1187" s="321">
        <v>68500</v>
      </c>
    </row>
    <row r="1188" spans="1:12" ht="82.5">
      <c r="A1188" s="147">
        <v>112</v>
      </c>
      <c r="B1188" s="147" t="s">
        <v>4786</v>
      </c>
      <c r="C1188" s="179" t="s">
        <v>4877</v>
      </c>
      <c r="D1188" s="170" t="s">
        <v>923</v>
      </c>
      <c r="E1188" s="170" t="s">
        <v>4784</v>
      </c>
      <c r="F1188" s="135" t="s">
        <v>4788</v>
      </c>
      <c r="G1188" s="171" t="s">
        <v>4878</v>
      </c>
      <c r="H1188" s="147" t="s">
        <v>4787</v>
      </c>
      <c r="I1188" s="150">
        <v>803000</v>
      </c>
      <c r="J1188" s="150" t="s">
        <v>3960</v>
      </c>
      <c r="K1188" s="187" t="s">
        <v>4785</v>
      </c>
      <c r="L1188" s="186">
        <v>73000</v>
      </c>
    </row>
    <row r="1189" spans="1:12" ht="66">
      <c r="A1189" s="65">
        <v>112</v>
      </c>
      <c r="B1189" s="65">
        <v>85</v>
      </c>
      <c r="C1189" s="56" t="s">
        <v>4840</v>
      </c>
      <c r="D1189" s="363" t="s">
        <v>4790</v>
      </c>
      <c r="E1189" s="363" t="s">
        <v>4789</v>
      </c>
      <c r="F1189" s="117" t="s">
        <v>4792</v>
      </c>
      <c r="G1189" s="222" t="s">
        <v>4864</v>
      </c>
      <c r="H1189" s="65" t="s">
        <v>4793</v>
      </c>
      <c r="I1189" s="110">
        <v>1085000</v>
      </c>
      <c r="J1189" s="110" t="s">
        <v>3960</v>
      </c>
      <c r="K1189" s="86" t="s">
        <v>4791</v>
      </c>
      <c r="L1189" s="289">
        <v>71000</v>
      </c>
    </row>
    <row r="1190" spans="1:12" ht="66">
      <c r="A1190" s="368">
        <v>112</v>
      </c>
      <c r="B1190" s="368">
        <v>86</v>
      </c>
      <c r="C1190" s="367" t="s">
        <v>4839</v>
      </c>
      <c r="D1190" s="51" t="s">
        <v>923</v>
      </c>
      <c r="E1190" s="51" t="s">
        <v>4752</v>
      </c>
      <c r="F1190" s="27" t="s">
        <v>4820</v>
      </c>
      <c r="G1190" s="222" t="s">
        <v>4821</v>
      </c>
      <c r="H1190" s="65" t="s">
        <v>4822</v>
      </c>
      <c r="I1190" s="110">
        <v>792000</v>
      </c>
      <c r="J1190" s="110" t="s">
        <v>3960</v>
      </c>
      <c r="K1190" s="86" t="s">
        <v>4823</v>
      </c>
      <c r="L1190" s="200">
        <v>72000</v>
      </c>
    </row>
    <row r="1191" spans="1:12" ht="66">
      <c r="A1191" s="368">
        <v>112</v>
      </c>
      <c r="B1191" s="368">
        <v>87</v>
      </c>
      <c r="C1191" s="368" t="s">
        <v>4838</v>
      </c>
      <c r="D1191" s="51" t="s">
        <v>4105</v>
      </c>
      <c r="E1191" s="51" t="s">
        <v>899</v>
      </c>
      <c r="F1191" s="364" t="s">
        <v>4826</v>
      </c>
      <c r="G1191" s="222" t="s">
        <v>4827</v>
      </c>
      <c r="H1191" s="65" t="s">
        <v>4828</v>
      </c>
      <c r="I1191" s="142">
        <v>690000</v>
      </c>
      <c r="J1191" s="110" t="s">
        <v>3960</v>
      </c>
      <c r="K1191" s="86" t="s">
        <v>4829</v>
      </c>
      <c r="L1191" s="200">
        <v>58000</v>
      </c>
    </row>
    <row r="1192" spans="1:12" ht="66">
      <c r="A1192" s="368">
        <v>112</v>
      </c>
      <c r="B1192" s="368">
        <v>88</v>
      </c>
      <c r="C1192" s="368" t="s">
        <v>4837</v>
      </c>
      <c r="D1192" s="51" t="s">
        <v>923</v>
      </c>
      <c r="E1192" s="363" t="s">
        <v>2154</v>
      </c>
      <c r="F1192" s="365" t="s">
        <v>4830</v>
      </c>
      <c r="G1192" s="222" t="s">
        <v>4827</v>
      </c>
      <c r="H1192" s="65" t="s">
        <v>4831</v>
      </c>
      <c r="I1192" s="366">
        <v>754000</v>
      </c>
      <c r="J1192" s="110" t="s">
        <v>3960</v>
      </c>
      <c r="K1192" s="86" t="s">
        <v>4832</v>
      </c>
      <c r="L1192" s="200">
        <v>68000</v>
      </c>
    </row>
    <row r="1193" spans="1:12">
      <c r="I1193" s="210">
        <f>SUBTOTAL(9,I1105:I1192)</f>
        <v>65983000</v>
      </c>
      <c r="K1193" s="211"/>
    </row>
    <row r="1194" spans="1:12">
      <c r="K1194" s="211"/>
    </row>
    <row r="1195" spans="1:12" ht="33">
      <c r="A1195" s="313">
        <v>113</v>
      </c>
      <c r="B1195" s="354">
        <f>ROW(A1)</f>
        <v>1</v>
      </c>
      <c r="C1195" s="318" t="s">
        <v>4335</v>
      </c>
      <c r="D1195" s="316" t="s">
        <v>4389</v>
      </c>
      <c r="E1195" s="316" t="s">
        <v>5137</v>
      </c>
      <c r="F1195" s="338" t="s">
        <v>4339</v>
      </c>
      <c r="G1195" s="318" t="s">
        <v>5299</v>
      </c>
      <c r="H1195" s="318" t="s">
        <v>5500</v>
      </c>
      <c r="I1195" s="397">
        <v>795000</v>
      </c>
      <c r="J1195" s="325" t="s">
        <v>3960</v>
      </c>
      <c r="K1195" s="337" t="s">
        <v>4347</v>
      </c>
      <c r="L1195" s="321">
        <v>73000</v>
      </c>
    </row>
    <row r="1196" spans="1:12" s="395" customFormat="1" ht="99">
      <c r="A1196" s="383">
        <v>113</v>
      </c>
      <c r="B1196" s="382">
        <f t="shared" ref="B1196:B1254" si="0">ROW(A2)</f>
        <v>2</v>
      </c>
      <c r="C1196" s="383" t="s">
        <v>918</v>
      </c>
      <c r="D1196" s="389" t="s">
        <v>4383</v>
      </c>
      <c r="E1196" s="389" t="s">
        <v>4358</v>
      </c>
      <c r="F1196" s="390" t="s">
        <v>4391</v>
      </c>
      <c r="G1196" s="391" t="s">
        <v>4392</v>
      </c>
      <c r="H1196" s="383" t="s">
        <v>4393</v>
      </c>
      <c r="I1196" s="392">
        <v>950000</v>
      </c>
      <c r="J1196" s="383" t="s">
        <v>4394</v>
      </c>
      <c r="K1196" s="393" t="s">
        <v>5239</v>
      </c>
      <c r="L1196" s="394">
        <v>88700</v>
      </c>
    </row>
    <row r="1197" spans="1:12" ht="82.5">
      <c r="A1197" s="313">
        <v>113</v>
      </c>
      <c r="B1197" s="354">
        <f>ROW(A2)</f>
        <v>2</v>
      </c>
      <c r="C1197" s="318" t="s">
        <v>5240</v>
      </c>
      <c r="D1197" s="322" t="s">
        <v>950</v>
      </c>
      <c r="E1197" s="322" t="s">
        <v>900</v>
      </c>
      <c r="F1197" s="323" t="s">
        <v>4400</v>
      </c>
      <c r="G1197" s="324" t="s">
        <v>5262</v>
      </c>
      <c r="H1197" s="313" t="s">
        <v>4396</v>
      </c>
      <c r="I1197" s="396">
        <v>771000</v>
      </c>
      <c r="J1197" s="325" t="s">
        <v>4397</v>
      </c>
      <c r="K1197" s="337" t="s">
        <v>5124</v>
      </c>
      <c r="L1197" s="321">
        <v>55900</v>
      </c>
    </row>
    <row r="1198" spans="1:12" ht="82.5">
      <c r="A1198" s="313">
        <v>113</v>
      </c>
      <c r="B1198" s="354">
        <f t="shared" ref="B1198:B1253" si="1">ROW(A3)</f>
        <v>3</v>
      </c>
      <c r="C1198" s="318" t="s">
        <v>4426</v>
      </c>
      <c r="D1198" s="322" t="s">
        <v>2799</v>
      </c>
      <c r="E1198" s="322" t="s">
        <v>4421</v>
      </c>
      <c r="F1198" s="323" t="s">
        <v>4454</v>
      </c>
      <c r="G1198" s="324" t="s">
        <v>4429</v>
      </c>
      <c r="H1198" s="313" t="s">
        <v>4455</v>
      </c>
      <c r="I1198" s="396">
        <v>1010000</v>
      </c>
      <c r="J1198" s="325" t="s">
        <v>3960</v>
      </c>
      <c r="K1198" s="337" t="s">
        <v>4531</v>
      </c>
      <c r="L1198" s="321">
        <v>93800</v>
      </c>
    </row>
    <row r="1199" spans="1:12" ht="66">
      <c r="A1199" s="313">
        <v>113</v>
      </c>
      <c r="B1199" s="354">
        <f t="shared" si="1"/>
        <v>4</v>
      </c>
      <c r="C1199" s="318" t="s">
        <v>4430</v>
      </c>
      <c r="D1199" s="322" t="s">
        <v>4431</v>
      </c>
      <c r="E1199" s="322" t="s">
        <v>1338</v>
      </c>
      <c r="F1199" s="323" t="s">
        <v>4456</v>
      </c>
      <c r="G1199" s="324" t="s">
        <v>4435</v>
      </c>
      <c r="H1199" s="313" t="s">
        <v>4457</v>
      </c>
      <c r="I1199" s="396">
        <v>774000</v>
      </c>
      <c r="J1199" s="325" t="s">
        <v>3174</v>
      </c>
      <c r="K1199" s="337" t="s">
        <v>4532</v>
      </c>
      <c r="L1199" s="321">
        <v>69400</v>
      </c>
    </row>
    <row r="1200" spans="1:12" ht="82.5">
      <c r="A1200" s="313">
        <v>113</v>
      </c>
      <c r="B1200" s="354">
        <f t="shared" si="1"/>
        <v>5</v>
      </c>
      <c r="C1200" s="318" t="s">
        <v>4466</v>
      </c>
      <c r="D1200" s="322" t="s">
        <v>4467</v>
      </c>
      <c r="E1200" s="322" t="s">
        <v>4468</v>
      </c>
      <c r="F1200" s="323" t="s">
        <v>4471</v>
      </c>
      <c r="G1200" s="324" t="s">
        <v>5273</v>
      </c>
      <c r="H1200" s="313" t="s">
        <v>4469</v>
      </c>
      <c r="I1200" s="396">
        <v>813000</v>
      </c>
      <c r="J1200" s="325" t="s">
        <v>3174</v>
      </c>
      <c r="K1200" s="337" t="s">
        <v>4470</v>
      </c>
      <c r="L1200" s="321">
        <v>63000</v>
      </c>
    </row>
    <row r="1201" spans="1:12" ht="82.5">
      <c r="A1201" s="313">
        <v>113</v>
      </c>
      <c r="B1201" s="354">
        <f t="shared" si="1"/>
        <v>6</v>
      </c>
      <c r="C1201" s="318" t="s">
        <v>5241</v>
      </c>
      <c r="D1201" s="322" t="s">
        <v>4467</v>
      </c>
      <c r="E1201" s="322" t="s">
        <v>4468</v>
      </c>
      <c r="F1201" s="323" t="s">
        <v>4480</v>
      </c>
      <c r="G1201" s="324" t="s">
        <v>4392</v>
      </c>
      <c r="H1201" s="313" t="s">
        <v>4092</v>
      </c>
      <c r="I1201" s="396">
        <v>857000</v>
      </c>
      <c r="J1201" s="325" t="s">
        <v>3174</v>
      </c>
      <c r="K1201" s="337" t="s">
        <v>4472</v>
      </c>
      <c r="L1201" s="321">
        <v>67000</v>
      </c>
    </row>
    <row r="1202" spans="1:12" ht="82.5">
      <c r="A1202" s="313">
        <v>113</v>
      </c>
      <c r="B1202" s="354">
        <f t="shared" si="1"/>
        <v>7</v>
      </c>
      <c r="C1202" s="318" t="s">
        <v>4474</v>
      </c>
      <c r="D1202" s="322" t="s">
        <v>4336</v>
      </c>
      <c r="E1202" s="322" t="s">
        <v>4475</v>
      </c>
      <c r="F1202" s="323" t="s">
        <v>4478</v>
      </c>
      <c r="G1202" s="324" t="s">
        <v>5282</v>
      </c>
      <c r="H1202" s="313" t="s">
        <v>4476</v>
      </c>
      <c r="I1202" s="396">
        <v>889000</v>
      </c>
      <c r="J1202" s="325" t="s">
        <v>4479</v>
      </c>
      <c r="K1202" s="337" t="s">
        <v>4533</v>
      </c>
      <c r="L1202" s="321">
        <v>74000</v>
      </c>
    </row>
    <row r="1203" spans="1:12" ht="99">
      <c r="A1203" s="313">
        <v>113</v>
      </c>
      <c r="B1203" s="354">
        <f t="shared" si="1"/>
        <v>8</v>
      </c>
      <c r="C1203" s="318" t="s">
        <v>4481</v>
      </c>
      <c r="D1203" s="322" t="s">
        <v>4482</v>
      </c>
      <c r="E1203" s="322" t="s">
        <v>4483</v>
      </c>
      <c r="F1203" s="323" t="s">
        <v>4487</v>
      </c>
      <c r="G1203" s="324" t="s">
        <v>4488</v>
      </c>
      <c r="H1203" s="313" t="s">
        <v>4485</v>
      </c>
      <c r="I1203" s="396">
        <v>1203000</v>
      </c>
      <c r="J1203" s="325" t="s">
        <v>4486</v>
      </c>
      <c r="K1203" s="337" t="s">
        <v>4534</v>
      </c>
      <c r="L1203" s="321">
        <v>91000</v>
      </c>
    </row>
    <row r="1204" spans="1:12" ht="82.5">
      <c r="A1204" s="313">
        <v>113</v>
      </c>
      <c r="B1204" s="354">
        <f t="shared" si="1"/>
        <v>9</v>
      </c>
      <c r="C1204" s="318" t="s">
        <v>4489</v>
      </c>
      <c r="D1204" s="322" t="s">
        <v>4490</v>
      </c>
      <c r="E1204" s="322" t="s">
        <v>4491</v>
      </c>
      <c r="F1204" s="323" t="s">
        <v>4496</v>
      </c>
      <c r="G1204" s="324" t="s">
        <v>4488</v>
      </c>
      <c r="H1204" s="313" t="s">
        <v>4494</v>
      </c>
      <c r="I1204" s="396">
        <v>917000</v>
      </c>
      <c r="J1204" s="325" t="s">
        <v>4495</v>
      </c>
      <c r="K1204" s="337" t="s">
        <v>5123</v>
      </c>
      <c r="L1204" s="321">
        <v>75000</v>
      </c>
    </row>
    <row r="1205" spans="1:12" ht="82.5">
      <c r="A1205" s="313">
        <v>113</v>
      </c>
      <c r="B1205" s="354">
        <f t="shared" si="1"/>
        <v>10</v>
      </c>
      <c r="C1205" s="318" t="s">
        <v>4497</v>
      </c>
      <c r="D1205" s="322" t="s">
        <v>4498</v>
      </c>
      <c r="E1205" s="322" t="s">
        <v>4499</v>
      </c>
      <c r="F1205" s="323" t="s">
        <v>4502</v>
      </c>
      <c r="G1205" s="324" t="s">
        <v>5583</v>
      </c>
      <c r="H1205" s="313" t="s">
        <v>4501</v>
      </c>
      <c r="I1205" s="396">
        <v>1346000</v>
      </c>
      <c r="J1205" s="325" t="s">
        <v>4486</v>
      </c>
      <c r="K1205" s="337" t="s">
        <v>5122</v>
      </c>
      <c r="L1205" s="321">
        <v>130500</v>
      </c>
    </row>
    <row r="1206" spans="1:12" ht="82.5">
      <c r="A1206" s="313">
        <v>113</v>
      </c>
      <c r="B1206" s="354">
        <f t="shared" si="1"/>
        <v>11</v>
      </c>
      <c r="C1206" s="318" t="s">
        <v>3146</v>
      </c>
      <c r="D1206" s="322" t="s">
        <v>4503</v>
      </c>
      <c r="E1206" s="322" t="s">
        <v>904</v>
      </c>
      <c r="F1206" s="323" t="s">
        <v>4507</v>
      </c>
      <c r="G1206" s="324" t="s">
        <v>5300</v>
      </c>
      <c r="H1206" s="313" t="s">
        <v>4505</v>
      </c>
      <c r="I1206" s="396">
        <v>870000</v>
      </c>
      <c r="J1206" s="325" t="s">
        <v>4506</v>
      </c>
      <c r="K1206" s="337" t="s">
        <v>4535</v>
      </c>
      <c r="L1206" s="321">
        <v>73600</v>
      </c>
    </row>
    <row r="1207" spans="1:12" ht="82.5">
      <c r="A1207" s="313">
        <v>113</v>
      </c>
      <c r="B1207" s="354">
        <f t="shared" si="1"/>
        <v>12</v>
      </c>
      <c r="C1207" s="318" t="s">
        <v>4508</v>
      </c>
      <c r="D1207" s="322" t="s">
        <v>964</v>
      </c>
      <c r="E1207" s="322" t="s">
        <v>4499</v>
      </c>
      <c r="F1207" s="323" t="s">
        <v>4513</v>
      </c>
      <c r="G1207" s="324" t="s">
        <v>4514</v>
      </c>
      <c r="H1207" s="313" t="s">
        <v>4511</v>
      </c>
      <c r="I1207" s="396">
        <v>1381000</v>
      </c>
      <c r="J1207" s="325" t="s">
        <v>4512</v>
      </c>
      <c r="K1207" s="337" t="s">
        <v>4523</v>
      </c>
      <c r="L1207" s="321">
        <v>135200</v>
      </c>
    </row>
    <row r="1208" spans="1:12" ht="66">
      <c r="A1208" s="313">
        <v>113</v>
      </c>
      <c r="B1208" s="354">
        <f t="shared" si="1"/>
        <v>13</v>
      </c>
      <c r="C1208" s="318" t="s">
        <v>4517</v>
      </c>
      <c r="D1208" s="322" t="s">
        <v>4518</v>
      </c>
      <c r="E1208" s="322" t="s">
        <v>4499</v>
      </c>
      <c r="F1208" s="323" t="s">
        <v>4521</v>
      </c>
      <c r="G1208" s="324" t="s">
        <v>5281</v>
      </c>
      <c r="H1208" s="313" t="s">
        <v>4520</v>
      </c>
      <c r="I1208" s="396">
        <v>872000</v>
      </c>
      <c r="J1208" s="325" t="s">
        <v>3174</v>
      </c>
      <c r="K1208" s="337" t="s">
        <v>4536</v>
      </c>
      <c r="L1208" s="321">
        <v>82200</v>
      </c>
    </row>
    <row r="1209" spans="1:12" ht="82.5">
      <c r="A1209" s="313">
        <v>113</v>
      </c>
      <c r="B1209" s="354">
        <f t="shared" si="1"/>
        <v>14</v>
      </c>
      <c r="C1209" s="318" t="s">
        <v>4537</v>
      </c>
      <c r="D1209" s="322" t="s">
        <v>4538</v>
      </c>
      <c r="E1209" s="322" t="s">
        <v>1338</v>
      </c>
      <c r="F1209" s="323" t="s">
        <v>4543</v>
      </c>
      <c r="G1209" s="324" t="s">
        <v>5327</v>
      </c>
      <c r="H1209" s="313" t="s">
        <v>4540</v>
      </c>
      <c r="I1209" s="396">
        <v>813000</v>
      </c>
      <c r="J1209" s="325" t="s">
        <v>4541</v>
      </c>
      <c r="K1209" s="337" t="s">
        <v>4542</v>
      </c>
      <c r="L1209" s="321">
        <v>61600</v>
      </c>
    </row>
    <row r="1210" spans="1:12" ht="66">
      <c r="A1210" s="313">
        <v>113</v>
      </c>
      <c r="B1210" s="354">
        <f t="shared" si="1"/>
        <v>15</v>
      </c>
      <c r="C1210" s="318" t="s">
        <v>4703</v>
      </c>
      <c r="D1210" s="322" t="s">
        <v>4704</v>
      </c>
      <c r="E1210" s="322" t="s">
        <v>4694</v>
      </c>
      <c r="F1210" s="323" t="s">
        <v>4709</v>
      </c>
      <c r="G1210" s="324" t="s">
        <v>5277</v>
      </c>
      <c r="H1210" s="313" t="s">
        <v>4706</v>
      </c>
      <c r="I1210" s="396">
        <v>836000</v>
      </c>
      <c r="J1210" s="325" t="s">
        <v>4890</v>
      </c>
      <c r="K1210" s="337" t="s">
        <v>4707</v>
      </c>
      <c r="L1210" s="321">
        <v>67000</v>
      </c>
    </row>
    <row r="1211" spans="1:12" ht="99">
      <c r="A1211" s="313">
        <v>113</v>
      </c>
      <c r="B1211" s="354">
        <f t="shared" si="1"/>
        <v>16</v>
      </c>
      <c r="C1211" s="318" t="s">
        <v>4710</v>
      </c>
      <c r="D1211" s="322" t="s">
        <v>4679</v>
      </c>
      <c r="E1211" s="322" t="s">
        <v>4652</v>
      </c>
      <c r="F1211" s="323" t="s">
        <v>4714</v>
      </c>
      <c r="G1211" s="324" t="s">
        <v>5262</v>
      </c>
      <c r="H1211" s="313" t="s">
        <v>4712</v>
      </c>
      <c r="I1211" s="396">
        <v>974000</v>
      </c>
      <c r="J1211" s="325" t="s">
        <v>4649</v>
      </c>
      <c r="K1211" s="337" t="s">
        <v>4909</v>
      </c>
      <c r="L1211" s="321">
        <v>68000</v>
      </c>
    </row>
    <row r="1212" spans="1:12" ht="82.5">
      <c r="A1212" s="313">
        <v>113</v>
      </c>
      <c r="B1212" s="354">
        <f t="shared" si="1"/>
        <v>17</v>
      </c>
      <c r="C1212" s="318" t="s">
        <v>4715</v>
      </c>
      <c r="D1212" s="322" t="s">
        <v>4716</v>
      </c>
      <c r="E1212" s="322" t="s">
        <v>4670</v>
      </c>
      <c r="F1212" s="323" t="s">
        <v>4721</v>
      </c>
      <c r="G1212" s="324" t="s">
        <v>4708</v>
      </c>
      <c r="H1212" s="313" t="s">
        <v>4719</v>
      </c>
      <c r="I1212" s="396">
        <v>996000</v>
      </c>
      <c r="J1212" s="325" t="s">
        <v>4644</v>
      </c>
      <c r="K1212" s="337" t="s">
        <v>4908</v>
      </c>
      <c r="L1212" s="321">
        <v>88000</v>
      </c>
    </row>
    <row r="1213" spans="1:12" ht="82.5">
      <c r="A1213" s="313">
        <v>113</v>
      </c>
      <c r="B1213" s="354">
        <f t="shared" si="1"/>
        <v>18</v>
      </c>
      <c r="C1213" s="318" t="s">
        <v>4722</v>
      </c>
      <c r="D1213" s="322" t="s">
        <v>4716</v>
      </c>
      <c r="E1213" s="322" t="s">
        <v>4664</v>
      </c>
      <c r="F1213" s="323" t="s">
        <v>4725</v>
      </c>
      <c r="G1213" s="324" t="s">
        <v>4726</v>
      </c>
      <c r="H1213" s="313" t="s">
        <v>4723</v>
      </c>
      <c r="I1213" s="396">
        <v>1054000</v>
      </c>
      <c r="J1213" s="325" t="s">
        <v>3174</v>
      </c>
      <c r="K1213" s="337" t="s">
        <v>4727</v>
      </c>
      <c r="L1213" s="321">
        <v>80000</v>
      </c>
    </row>
    <row r="1214" spans="1:12" ht="66">
      <c r="A1214" s="313">
        <v>113</v>
      </c>
      <c r="B1214" s="354">
        <f t="shared" si="1"/>
        <v>19</v>
      </c>
      <c r="C1214" s="318" t="s">
        <v>4834</v>
      </c>
      <c r="D1214" s="322" t="s">
        <v>4835</v>
      </c>
      <c r="E1214" s="322" t="s">
        <v>2154</v>
      </c>
      <c r="F1214" s="323" t="s">
        <v>4836</v>
      </c>
      <c r="G1214" s="324" t="s">
        <v>4392</v>
      </c>
      <c r="H1214" s="313" t="s">
        <v>5238</v>
      </c>
      <c r="I1214" s="396">
        <v>430000</v>
      </c>
      <c r="J1214" s="325" t="s">
        <v>3174</v>
      </c>
      <c r="K1214" s="337" t="s">
        <v>4907</v>
      </c>
      <c r="L1214" s="321">
        <v>24000</v>
      </c>
    </row>
    <row r="1215" spans="1:12" ht="49.5">
      <c r="A1215" s="372">
        <v>113</v>
      </c>
      <c r="B1215" s="372">
        <f t="shared" si="1"/>
        <v>20</v>
      </c>
      <c r="C1215" s="372" t="s">
        <v>4459</v>
      </c>
      <c r="D1215" s="373" t="s">
        <v>964</v>
      </c>
      <c r="E1215" s="373" t="s">
        <v>898</v>
      </c>
      <c r="F1215" s="374" t="s">
        <v>4866</v>
      </c>
      <c r="G1215" s="375" t="s">
        <v>4390</v>
      </c>
      <c r="H1215" s="372" t="s">
        <v>4867</v>
      </c>
      <c r="I1215" s="376">
        <v>790000</v>
      </c>
      <c r="J1215" s="376" t="s">
        <v>4868</v>
      </c>
      <c r="K1215" s="377" t="s">
        <v>5244</v>
      </c>
      <c r="L1215" s="378">
        <v>44000</v>
      </c>
    </row>
    <row r="1216" spans="1:12" ht="82.5">
      <c r="A1216" s="372">
        <v>113</v>
      </c>
      <c r="B1216" s="372">
        <f t="shared" si="1"/>
        <v>21</v>
      </c>
      <c r="C1216" s="372" t="s">
        <v>5145</v>
      </c>
      <c r="D1216" s="373" t="s">
        <v>4105</v>
      </c>
      <c r="E1216" s="373" t="s">
        <v>899</v>
      </c>
      <c r="F1216" s="374" t="s">
        <v>4870</v>
      </c>
      <c r="G1216" s="375" t="s">
        <v>4871</v>
      </c>
      <c r="H1216" s="372" t="s">
        <v>4872</v>
      </c>
      <c r="I1216" s="376">
        <v>650000</v>
      </c>
      <c r="J1216" s="376" t="s">
        <v>4868</v>
      </c>
      <c r="K1216" s="377" t="s">
        <v>5269</v>
      </c>
      <c r="L1216" s="378">
        <v>33000</v>
      </c>
    </row>
    <row r="1217" spans="1:12" ht="66">
      <c r="A1217" s="313">
        <v>113</v>
      </c>
      <c r="B1217" s="354">
        <f t="shared" si="1"/>
        <v>22</v>
      </c>
      <c r="C1217" s="318" t="s">
        <v>4887</v>
      </c>
      <c r="D1217" s="322" t="s">
        <v>4915</v>
      </c>
      <c r="E1217" s="322" t="s">
        <v>898</v>
      </c>
      <c r="F1217" s="323" t="s">
        <v>4888</v>
      </c>
      <c r="G1217" s="324" t="s">
        <v>4889</v>
      </c>
      <c r="H1217" s="313" t="s">
        <v>4899</v>
      </c>
      <c r="I1217" s="325">
        <v>900000</v>
      </c>
      <c r="J1217" s="325" t="s">
        <v>4891</v>
      </c>
      <c r="K1217" s="337" t="s">
        <v>4930</v>
      </c>
      <c r="L1217" s="321">
        <v>73000</v>
      </c>
    </row>
    <row r="1218" spans="1:12" ht="66">
      <c r="A1218" s="313">
        <v>113</v>
      </c>
      <c r="B1218" s="354">
        <f t="shared" si="1"/>
        <v>23</v>
      </c>
      <c r="C1218" s="313" t="s">
        <v>4895</v>
      </c>
      <c r="D1218" s="322" t="s">
        <v>964</v>
      </c>
      <c r="E1218" s="322" t="s">
        <v>4896</v>
      </c>
      <c r="F1218" s="322" t="s">
        <v>4897</v>
      </c>
      <c r="G1218" s="313" t="s">
        <v>4898</v>
      </c>
      <c r="H1218" s="313" t="s">
        <v>4900</v>
      </c>
      <c r="I1218" s="325">
        <v>777000</v>
      </c>
      <c r="J1218" s="325" t="s">
        <v>4894</v>
      </c>
      <c r="K1218" s="337" t="s">
        <v>4929</v>
      </c>
      <c r="L1218" s="321">
        <v>63000</v>
      </c>
    </row>
    <row r="1219" spans="1:12" ht="66">
      <c r="A1219" s="313">
        <v>113</v>
      </c>
      <c r="B1219" s="354">
        <f t="shared" si="1"/>
        <v>24</v>
      </c>
      <c r="C1219" s="318" t="s">
        <v>2227</v>
      </c>
      <c r="D1219" s="316" t="s">
        <v>4914</v>
      </c>
      <c r="E1219" s="322" t="s">
        <v>900</v>
      </c>
      <c r="F1219" s="316" t="s">
        <v>4901</v>
      </c>
      <c r="G1219" s="313" t="s">
        <v>4898</v>
      </c>
      <c r="H1219" s="313" t="s">
        <v>4902</v>
      </c>
      <c r="I1219" s="325">
        <v>1086000</v>
      </c>
      <c r="J1219" s="325" t="s">
        <v>4894</v>
      </c>
      <c r="K1219" s="337" t="s">
        <v>5121</v>
      </c>
      <c r="L1219" s="321">
        <v>97000</v>
      </c>
    </row>
    <row r="1220" spans="1:12" ht="33">
      <c r="A1220" s="313">
        <v>113</v>
      </c>
      <c r="B1220" s="354">
        <f t="shared" si="1"/>
        <v>25</v>
      </c>
      <c r="C1220" s="318" t="s">
        <v>4919</v>
      </c>
      <c r="D1220" s="316" t="s">
        <v>2799</v>
      </c>
      <c r="E1220" s="322" t="s">
        <v>900</v>
      </c>
      <c r="F1220" s="316" t="s">
        <v>4921</v>
      </c>
      <c r="G1220" s="313" t="s">
        <v>4392</v>
      </c>
      <c r="H1220" s="313" t="s">
        <v>4922</v>
      </c>
      <c r="I1220" s="325">
        <v>913000</v>
      </c>
      <c r="J1220" s="325" t="s">
        <v>4923</v>
      </c>
      <c r="K1220" s="337" t="s">
        <v>4924</v>
      </c>
      <c r="L1220" s="321">
        <v>108000</v>
      </c>
    </row>
    <row r="1221" spans="1:12" ht="66">
      <c r="A1221" s="313">
        <v>113</v>
      </c>
      <c r="B1221" s="354">
        <f t="shared" si="1"/>
        <v>26</v>
      </c>
      <c r="C1221" s="318" t="s">
        <v>4927</v>
      </c>
      <c r="D1221" s="316" t="s">
        <v>3239</v>
      </c>
      <c r="E1221" s="322" t="s">
        <v>4926</v>
      </c>
      <c r="F1221" s="316" t="s">
        <v>4928</v>
      </c>
      <c r="G1221" s="313" t="s">
        <v>5332</v>
      </c>
      <c r="H1221" s="313" t="s">
        <v>5004</v>
      </c>
      <c r="I1221" s="325">
        <v>900000</v>
      </c>
      <c r="J1221" s="325" t="s">
        <v>4923</v>
      </c>
      <c r="K1221" s="337" t="s">
        <v>4957</v>
      </c>
      <c r="L1221" s="321">
        <v>70400</v>
      </c>
    </row>
    <row r="1222" spans="1:12" ht="66">
      <c r="A1222" s="313">
        <v>113</v>
      </c>
      <c r="B1222" s="354">
        <f t="shared" si="1"/>
        <v>27</v>
      </c>
      <c r="C1222" s="318" t="s">
        <v>4315</v>
      </c>
      <c r="D1222" s="316" t="s">
        <v>3239</v>
      </c>
      <c r="E1222" s="322" t="s">
        <v>2154</v>
      </c>
      <c r="F1222" s="316" t="s">
        <v>4933</v>
      </c>
      <c r="G1222" s="313" t="s">
        <v>4392</v>
      </c>
      <c r="H1222" s="313" t="s">
        <v>5005</v>
      </c>
      <c r="I1222" s="325">
        <v>661000</v>
      </c>
      <c r="J1222" s="325" t="s">
        <v>5095</v>
      </c>
      <c r="K1222" s="337" t="s">
        <v>4958</v>
      </c>
      <c r="L1222" s="321">
        <v>39000</v>
      </c>
    </row>
    <row r="1223" spans="1:12" ht="49.5">
      <c r="A1223" s="313">
        <v>113</v>
      </c>
      <c r="B1223" s="354">
        <f t="shared" si="1"/>
        <v>28</v>
      </c>
      <c r="C1223" s="318" t="s">
        <v>4934</v>
      </c>
      <c r="D1223" s="316" t="s">
        <v>4935</v>
      </c>
      <c r="E1223" s="322" t="s">
        <v>900</v>
      </c>
      <c r="F1223" s="316" t="s">
        <v>4936</v>
      </c>
      <c r="G1223" s="313" t="s">
        <v>5323</v>
      </c>
      <c r="H1223" s="313" t="s">
        <v>5006</v>
      </c>
      <c r="I1223" s="325">
        <v>529000</v>
      </c>
      <c r="J1223" s="325" t="s">
        <v>4479</v>
      </c>
      <c r="K1223" s="337" t="s">
        <v>4959</v>
      </c>
      <c r="L1223" s="321">
        <v>37000</v>
      </c>
    </row>
    <row r="1224" spans="1:12" ht="66">
      <c r="A1224" s="313">
        <v>113</v>
      </c>
      <c r="B1224" s="354">
        <f t="shared" si="1"/>
        <v>29</v>
      </c>
      <c r="C1224" s="318" t="s">
        <v>4937</v>
      </c>
      <c r="D1224" s="316" t="s">
        <v>1040</v>
      </c>
      <c r="E1224" s="322" t="s">
        <v>4926</v>
      </c>
      <c r="F1224" s="316" t="s">
        <v>4938</v>
      </c>
      <c r="G1224" s="313" t="s">
        <v>5313</v>
      </c>
      <c r="H1224" s="313" t="s">
        <v>5007</v>
      </c>
      <c r="I1224" s="325">
        <v>728000</v>
      </c>
      <c r="J1224" s="325" t="s">
        <v>4939</v>
      </c>
      <c r="K1224" s="337" t="s">
        <v>4940</v>
      </c>
      <c r="L1224" s="321">
        <v>50000</v>
      </c>
    </row>
    <row r="1225" spans="1:12" ht="66">
      <c r="A1225" s="313">
        <v>113</v>
      </c>
      <c r="B1225" s="354">
        <f t="shared" si="1"/>
        <v>30</v>
      </c>
      <c r="C1225" s="318" t="s">
        <v>4941</v>
      </c>
      <c r="D1225" s="316" t="s">
        <v>4942</v>
      </c>
      <c r="E1225" s="322" t="s">
        <v>4931</v>
      </c>
      <c r="F1225" s="316" t="s">
        <v>4943</v>
      </c>
      <c r="G1225" s="313" t="s">
        <v>4392</v>
      </c>
      <c r="H1225" s="313" t="s">
        <v>5013</v>
      </c>
      <c r="I1225" s="325">
        <v>702000</v>
      </c>
      <c r="J1225" s="325" t="s">
        <v>4939</v>
      </c>
      <c r="K1225" s="337" t="s">
        <v>4944</v>
      </c>
      <c r="L1225" s="321">
        <v>55000</v>
      </c>
    </row>
    <row r="1226" spans="1:12" ht="99">
      <c r="A1226" s="313">
        <v>113</v>
      </c>
      <c r="B1226" s="354">
        <f t="shared" si="1"/>
        <v>31</v>
      </c>
      <c r="C1226" s="318" t="s">
        <v>3166</v>
      </c>
      <c r="D1226" s="316" t="s">
        <v>4953</v>
      </c>
      <c r="E1226" s="322" t="s">
        <v>902</v>
      </c>
      <c r="F1226" s="316" t="s">
        <v>4945</v>
      </c>
      <c r="G1226" s="313" t="s">
        <v>4429</v>
      </c>
      <c r="H1226" s="313" t="s">
        <v>5008</v>
      </c>
      <c r="I1226" s="325">
        <v>1028000</v>
      </c>
      <c r="J1226" s="325" t="s">
        <v>4479</v>
      </c>
      <c r="K1226" s="337" t="s">
        <v>4960</v>
      </c>
      <c r="L1226" s="321">
        <v>96000</v>
      </c>
    </row>
    <row r="1227" spans="1:12" ht="49.5">
      <c r="A1227" s="313">
        <v>113</v>
      </c>
      <c r="B1227" s="354">
        <f t="shared" si="1"/>
        <v>32</v>
      </c>
      <c r="C1227" s="318" t="s">
        <v>2084</v>
      </c>
      <c r="D1227" s="316" t="s">
        <v>159</v>
      </c>
      <c r="E1227" s="322" t="s">
        <v>902</v>
      </c>
      <c r="F1227" s="316" t="s">
        <v>4946</v>
      </c>
      <c r="G1227" s="313" t="s">
        <v>4392</v>
      </c>
      <c r="H1227" s="313" t="s">
        <v>5010</v>
      </c>
      <c r="I1227" s="325">
        <v>382000</v>
      </c>
      <c r="J1227" s="325" t="s">
        <v>4939</v>
      </c>
      <c r="K1227" s="337" t="s">
        <v>4947</v>
      </c>
      <c r="L1227" s="321">
        <v>18400</v>
      </c>
    </row>
    <row r="1228" spans="1:12" ht="33">
      <c r="A1228" s="313">
        <v>113</v>
      </c>
      <c r="B1228" s="354">
        <f t="shared" si="1"/>
        <v>33</v>
      </c>
      <c r="C1228" s="318" t="s">
        <v>4950</v>
      </c>
      <c r="D1228" s="316" t="s">
        <v>4949</v>
      </c>
      <c r="E1228" s="322" t="s">
        <v>900</v>
      </c>
      <c r="F1228" s="316" t="s">
        <v>4948</v>
      </c>
      <c r="G1228" s="313" t="s">
        <v>5322</v>
      </c>
      <c r="H1228" s="313" t="s">
        <v>5009</v>
      </c>
      <c r="I1228" s="325">
        <v>468000</v>
      </c>
      <c r="J1228" s="325" t="s">
        <v>4939</v>
      </c>
      <c r="K1228" s="337" t="s">
        <v>4951</v>
      </c>
      <c r="L1228" s="321">
        <v>48000</v>
      </c>
    </row>
    <row r="1229" spans="1:12" ht="49.5">
      <c r="A1229" s="313">
        <v>113</v>
      </c>
      <c r="B1229" s="354">
        <f t="shared" si="1"/>
        <v>34</v>
      </c>
      <c r="C1229" s="318" t="s">
        <v>4952</v>
      </c>
      <c r="D1229" s="316" t="s">
        <v>3056</v>
      </c>
      <c r="E1229" s="322" t="s">
        <v>902</v>
      </c>
      <c r="F1229" s="317" t="s">
        <v>4954</v>
      </c>
      <c r="G1229" s="313" t="s">
        <v>5276</v>
      </c>
      <c r="H1229" s="313" t="s">
        <v>5011</v>
      </c>
      <c r="I1229" s="325">
        <v>1332000</v>
      </c>
      <c r="J1229" s="325" t="s">
        <v>4939</v>
      </c>
      <c r="K1229" s="337" t="s">
        <v>4955</v>
      </c>
      <c r="L1229" s="321">
        <v>142000</v>
      </c>
    </row>
    <row r="1230" spans="1:12" ht="66">
      <c r="A1230" s="313">
        <v>113</v>
      </c>
      <c r="B1230" s="354">
        <f t="shared" si="1"/>
        <v>35</v>
      </c>
      <c r="C1230" s="318" t="s">
        <v>4962</v>
      </c>
      <c r="D1230" s="316" t="s">
        <v>5002</v>
      </c>
      <c r="E1230" s="322" t="s">
        <v>900</v>
      </c>
      <c r="F1230" s="316" t="s">
        <v>5053</v>
      </c>
      <c r="G1230" s="313" t="s">
        <v>5298</v>
      </c>
      <c r="H1230" s="313" t="s">
        <v>5153</v>
      </c>
      <c r="I1230" s="325">
        <v>686000</v>
      </c>
      <c r="J1230" s="325" t="s">
        <v>4479</v>
      </c>
      <c r="K1230" s="337" t="s">
        <v>5097</v>
      </c>
      <c r="L1230" s="321">
        <v>50000</v>
      </c>
    </row>
    <row r="1231" spans="1:12" ht="66">
      <c r="A1231" s="313">
        <v>113</v>
      </c>
      <c r="B1231" s="354">
        <f t="shared" si="1"/>
        <v>36</v>
      </c>
      <c r="C1231" s="318" t="s">
        <v>4964</v>
      </c>
      <c r="D1231" s="316" t="s">
        <v>5003</v>
      </c>
      <c r="E1231" s="322" t="s">
        <v>2401</v>
      </c>
      <c r="F1231" s="316" t="s">
        <v>5054</v>
      </c>
      <c r="G1231" s="313" t="s">
        <v>5589</v>
      </c>
      <c r="H1231" s="313" t="s">
        <v>5012</v>
      </c>
      <c r="I1231" s="325">
        <v>700000</v>
      </c>
      <c r="J1231" s="325" t="s">
        <v>5095</v>
      </c>
      <c r="K1231" s="337" t="s">
        <v>5098</v>
      </c>
      <c r="L1231" s="321">
        <v>54000</v>
      </c>
    </row>
    <row r="1232" spans="1:12" ht="66">
      <c r="A1232" s="313">
        <v>113</v>
      </c>
      <c r="B1232" s="354">
        <f t="shared" si="1"/>
        <v>37</v>
      </c>
      <c r="C1232" s="318" t="s">
        <v>2983</v>
      </c>
      <c r="D1232" s="316" t="s">
        <v>2275</v>
      </c>
      <c r="E1232" s="322" t="s">
        <v>898</v>
      </c>
      <c r="F1232" s="316" t="s">
        <v>5055</v>
      </c>
      <c r="G1232" s="313" t="s">
        <v>4963</v>
      </c>
      <c r="H1232" s="313" t="s">
        <v>5014</v>
      </c>
      <c r="I1232" s="325">
        <v>759000</v>
      </c>
      <c r="J1232" s="325" t="s">
        <v>4479</v>
      </c>
      <c r="K1232" s="337" t="s">
        <v>5099</v>
      </c>
      <c r="L1232" s="321">
        <v>57000</v>
      </c>
    </row>
    <row r="1233" spans="1:12" ht="49.5">
      <c r="A1233" s="313">
        <v>113</v>
      </c>
      <c r="B1233" s="354">
        <f t="shared" si="1"/>
        <v>38</v>
      </c>
      <c r="C1233" s="318" t="s">
        <v>4965</v>
      </c>
      <c r="D1233" s="316" t="s">
        <v>1040</v>
      </c>
      <c r="E1233" s="322" t="s">
        <v>899</v>
      </c>
      <c r="F1233" s="316" t="s">
        <v>5089</v>
      </c>
      <c r="G1233" s="313" t="s">
        <v>5279</v>
      </c>
      <c r="H1233" s="313" t="s">
        <v>5592</v>
      </c>
      <c r="I1233" s="325">
        <v>800000</v>
      </c>
      <c r="J1233" s="325" t="s">
        <v>4479</v>
      </c>
      <c r="K1233" s="337" t="s">
        <v>5112</v>
      </c>
      <c r="L1233" s="321">
        <v>73000</v>
      </c>
    </row>
    <row r="1234" spans="1:12" ht="66">
      <c r="A1234" s="313">
        <v>113</v>
      </c>
      <c r="B1234" s="354">
        <f t="shared" si="1"/>
        <v>39</v>
      </c>
      <c r="C1234" s="318" t="s">
        <v>4966</v>
      </c>
      <c r="D1234" s="316" t="s">
        <v>2286</v>
      </c>
      <c r="E1234" s="322" t="s">
        <v>900</v>
      </c>
      <c r="F1234" s="316" t="s">
        <v>5079</v>
      </c>
      <c r="G1234" s="313" t="s">
        <v>5584</v>
      </c>
      <c r="H1234" s="313" t="s">
        <v>5015</v>
      </c>
      <c r="I1234" s="325">
        <v>608000</v>
      </c>
      <c r="J1234" s="325" t="s">
        <v>4479</v>
      </c>
      <c r="K1234" s="337" t="s">
        <v>5113</v>
      </c>
      <c r="L1234" s="321">
        <v>37000</v>
      </c>
    </row>
    <row r="1235" spans="1:12" ht="66">
      <c r="A1235" s="313">
        <v>113</v>
      </c>
      <c r="B1235" s="354">
        <f t="shared" si="1"/>
        <v>40</v>
      </c>
      <c r="C1235" s="318" t="s">
        <v>4967</v>
      </c>
      <c r="D1235" s="316" t="s">
        <v>2275</v>
      </c>
      <c r="E1235" s="322" t="s">
        <v>899</v>
      </c>
      <c r="F1235" s="316" t="s">
        <v>5080</v>
      </c>
      <c r="G1235" s="313" t="s">
        <v>5283</v>
      </c>
      <c r="H1235" s="313" t="s">
        <v>5016</v>
      </c>
      <c r="I1235" s="325">
        <v>760000</v>
      </c>
      <c r="J1235" s="325" t="s">
        <v>5095</v>
      </c>
      <c r="K1235" s="337" t="s">
        <v>5103</v>
      </c>
      <c r="L1235" s="321">
        <v>60000</v>
      </c>
    </row>
    <row r="1236" spans="1:12" ht="66">
      <c r="A1236" s="313">
        <v>113</v>
      </c>
      <c r="B1236" s="354">
        <f t="shared" si="1"/>
        <v>41</v>
      </c>
      <c r="C1236" s="318" t="s">
        <v>4968</v>
      </c>
      <c r="D1236" s="316" t="s">
        <v>2283</v>
      </c>
      <c r="E1236" s="322" t="s">
        <v>900</v>
      </c>
      <c r="F1236" s="316" t="s">
        <v>5056</v>
      </c>
      <c r="G1236" s="313" t="s">
        <v>5590</v>
      </c>
      <c r="H1236" s="313" t="s">
        <v>5017</v>
      </c>
      <c r="I1236" s="325">
        <v>700000</v>
      </c>
      <c r="J1236" s="325" t="s">
        <v>4479</v>
      </c>
      <c r="K1236" s="337" t="s">
        <v>5117</v>
      </c>
      <c r="L1236" s="321">
        <v>49000</v>
      </c>
    </row>
    <row r="1237" spans="1:12" ht="49.5">
      <c r="A1237" s="313">
        <v>113</v>
      </c>
      <c r="B1237" s="354">
        <f t="shared" si="1"/>
        <v>42</v>
      </c>
      <c r="C1237" s="318" t="s">
        <v>4969</v>
      </c>
      <c r="D1237" s="316" t="s">
        <v>2</v>
      </c>
      <c r="E1237" s="322" t="s">
        <v>900</v>
      </c>
      <c r="F1237" s="316" t="s">
        <v>5057</v>
      </c>
      <c r="G1237" s="313" t="s">
        <v>4963</v>
      </c>
      <c r="H1237" s="313" t="s">
        <v>5018</v>
      </c>
      <c r="I1237" s="325">
        <v>605000</v>
      </c>
      <c r="J1237" s="325" t="s">
        <v>4479</v>
      </c>
      <c r="K1237" s="337" t="s">
        <v>5114</v>
      </c>
      <c r="L1237" s="321">
        <v>47000</v>
      </c>
    </row>
    <row r="1238" spans="1:12" ht="66">
      <c r="A1238" s="313">
        <v>113</v>
      </c>
      <c r="B1238" s="354">
        <f t="shared" si="1"/>
        <v>43</v>
      </c>
      <c r="C1238" s="318" t="s">
        <v>4970</v>
      </c>
      <c r="D1238" s="316" t="s">
        <v>157</v>
      </c>
      <c r="E1238" s="322" t="s">
        <v>898</v>
      </c>
      <c r="F1238" s="316" t="s">
        <v>5064</v>
      </c>
      <c r="G1238" s="313" t="s">
        <v>4971</v>
      </c>
      <c r="H1238" s="313" t="s">
        <v>5019</v>
      </c>
      <c r="I1238" s="325">
        <v>891000</v>
      </c>
      <c r="J1238" s="325" t="s">
        <v>4479</v>
      </c>
      <c r="K1238" s="337" t="s">
        <v>5132</v>
      </c>
      <c r="L1238" s="321">
        <v>69000</v>
      </c>
    </row>
    <row r="1239" spans="1:12" ht="66">
      <c r="A1239" s="313">
        <v>113</v>
      </c>
      <c r="B1239" s="354">
        <f t="shared" si="1"/>
        <v>44</v>
      </c>
      <c r="C1239" s="318" t="s">
        <v>4972</v>
      </c>
      <c r="D1239" s="316" t="s">
        <v>2287</v>
      </c>
      <c r="E1239" s="322" t="s">
        <v>899</v>
      </c>
      <c r="F1239" s="316" t="s">
        <v>5065</v>
      </c>
      <c r="G1239" s="313" t="s">
        <v>4963</v>
      </c>
      <c r="H1239" s="313" t="s">
        <v>5020</v>
      </c>
      <c r="I1239" s="325">
        <v>601000</v>
      </c>
      <c r="J1239" s="325" t="s">
        <v>5095</v>
      </c>
      <c r="K1239" s="337" t="s">
        <v>5102</v>
      </c>
      <c r="L1239" s="321">
        <v>39000</v>
      </c>
    </row>
    <row r="1240" spans="1:12" ht="66">
      <c r="A1240" s="313">
        <v>113</v>
      </c>
      <c r="B1240" s="354">
        <f t="shared" si="1"/>
        <v>45</v>
      </c>
      <c r="C1240" s="318" t="s">
        <v>4973</v>
      </c>
      <c r="D1240" s="316" t="s">
        <v>5001</v>
      </c>
      <c r="E1240" s="322" t="s">
        <v>2401</v>
      </c>
      <c r="F1240" s="316" t="s">
        <v>5066</v>
      </c>
      <c r="G1240" s="313" t="s">
        <v>4963</v>
      </c>
      <c r="H1240" s="313" t="s">
        <v>5021</v>
      </c>
      <c r="I1240" s="325">
        <v>632000</v>
      </c>
      <c r="J1240" s="325" t="s">
        <v>4479</v>
      </c>
      <c r="K1240" s="337" t="s">
        <v>5107</v>
      </c>
      <c r="L1240" s="321">
        <v>39490</v>
      </c>
    </row>
    <row r="1241" spans="1:12" ht="49.5">
      <c r="A1241" s="313">
        <v>113</v>
      </c>
      <c r="B1241" s="354">
        <f t="shared" si="1"/>
        <v>46</v>
      </c>
      <c r="C1241" s="318" t="s">
        <v>4974</v>
      </c>
      <c r="D1241" s="316" t="s">
        <v>2</v>
      </c>
      <c r="E1241" s="322" t="s">
        <v>900</v>
      </c>
      <c r="F1241" s="316" t="s">
        <v>5067</v>
      </c>
      <c r="G1241" s="313" t="s">
        <v>5593</v>
      </c>
      <c r="H1241" s="313" t="s">
        <v>5022</v>
      </c>
      <c r="I1241" s="325">
        <v>769000</v>
      </c>
      <c r="J1241" s="325" t="s">
        <v>4479</v>
      </c>
      <c r="K1241" s="337" t="s">
        <v>5108</v>
      </c>
      <c r="L1241" s="321">
        <v>69000</v>
      </c>
    </row>
    <row r="1242" spans="1:12" ht="66">
      <c r="A1242" s="313">
        <v>113</v>
      </c>
      <c r="B1242" s="354">
        <f t="shared" si="1"/>
        <v>47</v>
      </c>
      <c r="C1242" s="318" t="s">
        <v>4975</v>
      </c>
      <c r="D1242" s="316" t="s">
        <v>1</v>
      </c>
      <c r="E1242" s="322" t="s">
        <v>900</v>
      </c>
      <c r="F1242" s="316" t="s">
        <v>5090</v>
      </c>
      <c r="G1242" s="313" t="s">
        <v>5585</v>
      </c>
      <c r="H1242" s="313" t="s">
        <v>5023</v>
      </c>
      <c r="I1242" s="325">
        <v>696000</v>
      </c>
      <c r="J1242" s="325" t="s">
        <v>4479</v>
      </c>
      <c r="K1242" s="337" t="s">
        <v>5119</v>
      </c>
      <c r="L1242" s="321">
        <v>46000</v>
      </c>
    </row>
    <row r="1243" spans="1:12" ht="66">
      <c r="A1243" s="313">
        <v>113</v>
      </c>
      <c r="B1243" s="354">
        <f t="shared" si="1"/>
        <v>48</v>
      </c>
      <c r="C1243" s="318" t="s">
        <v>4976</v>
      </c>
      <c r="D1243" s="316" t="s">
        <v>2275</v>
      </c>
      <c r="E1243" s="322" t="s">
        <v>900</v>
      </c>
      <c r="F1243" s="316" t="s">
        <v>5091</v>
      </c>
      <c r="G1243" s="313" t="s">
        <v>4429</v>
      </c>
      <c r="H1243" s="313" t="s">
        <v>5024</v>
      </c>
      <c r="I1243" s="325">
        <v>850000</v>
      </c>
      <c r="J1243" s="325" t="s">
        <v>5586</v>
      </c>
      <c r="K1243" s="337" t="s">
        <v>5118</v>
      </c>
      <c r="L1243" s="321">
        <v>66000</v>
      </c>
    </row>
    <row r="1244" spans="1:12" ht="66">
      <c r="A1244" s="313">
        <v>113</v>
      </c>
      <c r="B1244" s="354">
        <f t="shared" si="1"/>
        <v>49</v>
      </c>
      <c r="C1244" s="318" t="s">
        <v>4977</v>
      </c>
      <c r="D1244" s="316" t="s">
        <v>2275</v>
      </c>
      <c r="E1244" s="322" t="s">
        <v>900</v>
      </c>
      <c r="F1244" s="316" t="s">
        <v>5081</v>
      </c>
      <c r="G1244" s="313" t="s">
        <v>5262</v>
      </c>
      <c r="H1244" s="313" t="s">
        <v>5025</v>
      </c>
      <c r="I1244" s="325">
        <v>840000</v>
      </c>
      <c r="J1244" s="325" t="s">
        <v>4479</v>
      </c>
      <c r="K1244" s="337" t="s">
        <v>5115</v>
      </c>
      <c r="L1244" s="321">
        <v>67000</v>
      </c>
    </row>
    <row r="1245" spans="1:12" ht="66">
      <c r="A1245" s="313">
        <v>113</v>
      </c>
      <c r="B1245" s="354">
        <f t="shared" si="1"/>
        <v>50</v>
      </c>
      <c r="C1245" s="318" t="s">
        <v>4978</v>
      </c>
      <c r="D1245" s="316" t="s">
        <v>2275</v>
      </c>
      <c r="E1245" s="322" t="s">
        <v>900</v>
      </c>
      <c r="F1245" s="316" t="s">
        <v>5068</v>
      </c>
      <c r="G1245" s="313" t="s">
        <v>5312</v>
      </c>
      <c r="H1245" s="313" t="s">
        <v>5026</v>
      </c>
      <c r="I1245" s="325">
        <v>760000</v>
      </c>
      <c r="J1245" s="325" t="s">
        <v>4479</v>
      </c>
      <c r="K1245" s="337" t="s">
        <v>5116</v>
      </c>
      <c r="L1245" s="321">
        <v>59800</v>
      </c>
    </row>
    <row r="1246" spans="1:12" ht="66">
      <c r="A1246" s="313">
        <v>113</v>
      </c>
      <c r="B1246" s="354">
        <f t="shared" si="1"/>
        <v>51</v>
      </c>
      <c r="C1246" s="318" t="s">
        <v>4979</v>
      </c>
      <c r="D1246" s="316" t="s">
        <v>2281</v>
      </c>
      <c r="E1246" s="322" t="s">
        <v>898</v>
      </c>
      <c r="F1246" s="316" t="s">
        <v>5082</v>
      </c>
      <c r="G1246" s="313" t="s">
        <v>5274</v>
      </c>
      <c r="H1246" s="313" t="s">
        <v>5027</v>
      </c>
      <c r="I1246" s="325">
        <v>676000</v>
      </c>
      <c r="J1246" s="325" t="s">
        <v>4479</v>
      </c>
      <c r="K1246" s="337" t="s">
        <v>5133</v>
      </c>
      <c r="L1246" s="321">
        <v>46000</v>
      </c>
    </row>
    <row r="1247" spans="1:12" ht="33">
      <c r="A1247" s="313">
        <v>113</v>
      </c>
      <c r="B1247" s="354">
        <f t="shared" si="1"/>
        <v>52</v>
      </c>
      <c r="C1247" s="318" t="s">
        <v>4980</v>
      </c>
      <c r="D1247" s="316" t="s">
        <v>2303</v>
      </c>
      <c r="E1247" s="322" t="s">
        <v>900</v>
      </c>
      <c r="F1247" s="316" t="s">
        <v>5058</v>
      </c>
      <c r="G1247" s="313" t="s">
        <v>5262</v>
      </c>
      <c r="H1247" s="313" t="s">
        <v>5028</v>
      </c>
      <c r="I1247" s="325">
        <v>737000</v>
      </c>
      <c r="J1247" s="325" t="s">
        <v>4479</v>
      </c>
      <c r="K1247" s="337" t="s">
        <v>5111</v>
      </c>
      <c r="L1247" s="321">
        <v>85000</v>
      </c>
    </row>
    <row r="1248" spans="1:12" ht="49.5">
      <c r="A1248" s="313">
        <v>113</v>
      </c>
      <c r="B1248" s="354">
        <f t="shared" si="1"/>
        <v>53</v>
      </c>
      <c r="C1248" s="318" t="s">
        <v>4981</v>
      </c>
      <c r="D1248" s="316" t="s">
        <v>2277</v>
      </c>
      <c r="E1248" s="322" t="s">
        <v>900</v>
      </c>
      <c r="F1248" s="316" t="s">
        <v>5085</v>
      </c>
      <c r="G1248" s="313" t="s">
        <v>5278</v>
      </c>
      <c r="H1248" s="313" t="s">
        <v>5029</v>
      </c>
      <c r="I1248" s="325">
        <v>742000</v>
      </c>
      <c r="J1248" s="325" t="s">
        <v>4479</v>
      </c>
      <c r="K1248" s="337" t="s">
        <v>5109</v>
      </c>
      <c r="L1248" s="321">
        <v>65000</v>
      </c>
    </row>
    <row r="1249" spans="1:12" ht="33">
      <c r="A1249" s="313">
        <v>113</v>
      </c>
      <c r="B1249" s="354">
        <f t="shared" si="1"/>
        <v>54</v>
      </c>
      <c r="C1249" s="318" t="s">
        <v>4982</v>
      </c>
      <c r="D1249" s="316" t="s">
        <v>2303</v>
      </c>
      <c r="E1249" s="322" t="s">
        <v>898</v>
      </c>
      <c r="F1249" s="316" t="s">
        <v>5069</v>
      </c>
      <c r="G1249" s="313" t="s">
        <v>5319</v>
      </c>
      <c r="H1249" s="313" t="s">
        <v>5030</v>
      </c>
      <c r="I1249" s="325">
        <v>726000</v>
      </c>
      <c r="J1249" s="325" t="s">
        <v>4479</v>
      </c>
      <c r="K1249" s="337" t="s">
        <v>5193</v>
      </c>
      <c r="L1249" s="321">
        <v>84000</v>
      </c>
    </row>
    <row r="1250" spans="1:12" ht="66">
      <c r="A1250" s="313">
        <v>113</v>
      </c>
      <c r="B1250" s="354">
        <f t="shared" si="1"/>
        <v>55</v>
      </c>
      <c r="C1250" s="318" t="s">
        <v>4983</v>
      </c>
      <c r="D1250" s="316" t="s">
        <v>2275</v>
      </c>
      <c r="E1250" s="322" t="s">
        <v>899</v>
      </c>
      <c r="F1250" s="316" t="s">
        <v>5070</v>
      </c>
      <c r="G1250" s="313" t="s">
        <v>4963</v>
      </c>
      <c r="H1250" s="313" t="s">
        <v>5031</v>
      </c>
      <c r="I1250" s="325">
        <v>760000</v>
      </c>
      <c r="J1250" s="325" t="s">
        <v>5095</v>
      </c>
      <c r="K1250" s="337" t="s">
        <v>5104</v>
      </c>
      <c r="L1250" s="321">
        <v>60000</v>
      </c>
    </row>
    <row r="1251" spans="1:12" ht="66">
      <c r="A1251" s="313">
        <v>113</v>
      </c>
      <c r="B1251" s="354">
        <f t="shared" si="1"/>
        <v>56</v>
      </c>
      <c r="C1251" s="318" t="s">
        <v>4984</v>
      </c>
      <c r="D1251" s="316" t="s">
        <v>2283</v>
      </c>
      <c r="E1251" s="322" t="s">
        <v>900</v>
      </c>
      <c r="F1251" s="316" t="s">
        <v>5092</v>
      </c>
      <c r="G1251" s="313" t="s">
        <v>4963</v>
      </c>
      <c r="H1251" s="313" t="s">
        <v>5032</v>
      </c>
      <c r="I1251" s="325">
        <v>662000</v>
      </c>
      <c r="J1251" s="325" t="s">
        <v>4479</v>
      </c>
      <c r="K1251" s="337" t="s">
        <v>5120</v>
      </c>
      <c r="L1251" s="321">
        <v>44000</v>
      </c>
    </row>
    <row r="1252" spans="1:12" ht="66">
      <c r="A1252" s="313">
        <v>113</v>
      </c>
      <c r="B1252" s="354">
        <f t="shared" si="1"/>
        <v>57</v>
      </c>
      <c r="C1252" s="318" t="s">
        <v>4985</v>
      </c>
      <c r="D1252" s="316" t="s">
        <v>2275</v>
      </c>
      <c r="E1252" s="322" t="s">
        <v>898</v>
      </c>
      <c r="F1252" s="316" t="s">
        <v>5071</v>
      </c>
      <c r="G1252" s="313" t="s">
        <v>4963</v>
      </c>
      <c r="H1252" s="313" t="s">
        <v>5033</v>
      </c>
      <c r="I1252" s="325">
        <v>860000</v>
      </c>
      <c r="J1252" s="325" t="s">
        <v>4479</v>
      </c>
      <c r="K1252" s="337" t="s">
        <v>5129</v>
      </c>
      <c r="L1252" s="321">
        <v>71000</v>
      </c>
    </row>
    <row r="1253" spans="1:12" ht="66">
      <c r="A1253" s="383">
        <v>113</v>
      </c>
      <c r="B1253" s="383">
        <f t="shared" si="1"/>
        <v>58</v>
      </c>
      <c r="C1253" s="383" t="s">
        <v>5517</v>
      </c>
      <c r="D1253" s="389" t="s">
        <v>1614</v>
      </c>
      <c r="E1253" s="389" t="s">
        <v>899</v>
      </c>
      <c r="F1253" s="389" t="s">
        <v>5340</v>
      </c>
      <c r="G1253" s="383" t="s">
        <v>4392</v>
      </c>
      <c r="H1253" s="383" t="s">
        <v>5339</v>
      </c>
      <c r="I1253" s="386">
        <v>781000</v>
      </c>
      <c r="J1253" s="383" t="s">
        <v>5341</v>
      </c>
      <c r="K1253" s="387" t="s">
        <v>5101</v>
      </c>
      <c r="L1253" s="388">
        <v>62000</v>
      </c>
    </row>
    <row r="1254" spans="1:12" ht="66">
      <c r="A1254" s="383">
        <v>113</v>
      </c>
      <c r="B1254" s="382">
        <f t="shared" si="0"/>
        <v>60</v>
      </c>
      <c r="C1254" s="383" t="s">
        <v>5516</v>
      </c>
      <c r="D1254" s="384" t="s">
        <v>2277</v>
      </c>
      <c r="E1254" s="384" t="s">
        <v>5096</v>
      </c>
      <c r="F1254" s="384" t="s">
        <v>5072</v>
      </c>
      <c r="G1254" s="385" t="s">
        <v>4963</v>
      </c>
      <c r="H1254" s="385" t="s">
        <v>5034</v>
      </c>
      <c r="I1254" s="386">
        <v>794000</v>
      </c>
      <c r="J1254" s="386" t="s">
        <v>5095</v>
      </c>
      <c r="K1254" s="387" t="s">
        <v>5243</v>
      </c>
      <c r="L1254" s="388">
        <v>64100</v>
      </c>
    </row>
    <row r="1255" spans="1:12" ht="66">
      <c r="A1255" s="313">
        <v>113</v>
      </c>
      <c r="B1255" s="354">
        <f>ROW(A58)</f>
        <v>58</v>
      </c>
      <c r="C1255" s="318" t="s">
        <v>4986</v>
      </c>
      <c r="D1255" s="316" t="s">
        <v>2283</v>
      </c>
      <c r="E1255" s="322" t="s">
        <v>898</v>
      </c>
      <c r="F1255" s="316" t="s">
        <v>5073</v>
      </c>
      <c r="G1255" s="313" t="s">
        <v>4971</v>
      </c>
      <c r="H1255" s="313" t="s">
        <v>5035</v>
      </c>
      <c r="I1255" s="325">
        <v>770000</v>
      </c>
      <c r="J1255" s="325" t="s">
        <v>4479</v>
      </c>
      <c r="K1255" s="337" t="s">
        <v>5134</v>
      </c>
      <c r="L1255" s="321">
        <v>59000</v>
      </c>
    </row>
    <row r="1256" spans="1:12" ht="49.5">
      <c r="A1256" s="313">
        <v>113</v>
      </c>
      <c r="B1256" s="354">
        <f t="shared" ref="B1256:B1294" si="2">ROW(A59)</f>
        <v>59</v>
      </c>
      <c r="C1256" s="318" t="s">
        <v>4987</v>
      </c>
      <c r="D1256" s="316" t="s">
        <v>2286</v>
      </c>
      <c r="E1256" s="322" t="s">
        <v>898</v>
      </c>
      <c r="F1256" s="316" t="s">
        <v>5074</v>
      </c>
      <c r="G1256" s="313" t="s">
        <v>4971</v>
      </c>
      <c r="H1256" s="313" t="s">
        <v>5036</v>
      </c>
      <c r="I1256" s="325">
        <v>610000</v>
      </c>
      <c r="J1256" s="325" t="s">
        <v>4479</v>
      </c>
      <c r="K1256" s="337" t="s">
        <v>5194</v>
      </c>
      <c r="L1256" s="321">
        <v>48000</v>
      </c>
    </row>
    <row r="1257" spans="1:12" ht="66">
      <c r="A1257" s="313">
        <v>113</v>
      </c>
      <c r="B1257" s="354">
        <f t="shared" si="2"/>
        <v>60</v>
      </c>
      <c r="C1257" s="318" t="s">
        <v>4988</v>
      </c>
      <c r="D1257" s="316" t="s">
        <v>2281</v>
      </c>
      <c r="E1257" s="322" t="s">
        <v>899</v>
      </c>
      <c r="F1257" s="316" t="s">
        <v>5059</v>
      </c>
      <c r="G1257" s="313" t="s">
        <v>5280</v>
      </c>
      <c r="H1257" s="313" t="s">
        <v>5037</v>
      </c>
      <c r="I1257" s="325">
        <v>630000</v>
      </c>
      <c r="J1257" s="325" t="s">
        <v>5095</v>
      </c>
      <c r="K1257" s="337" t="s">
        <v>5100</v>
      </c>
      <c r="L1257" s="321">
        <v>41000</v>
      </c>
    </row>
    <row r="1258" spans="1:12" ht="66">
      <c r="A1258" s="313">
        <v>113</v>
      </c>
      <c r="B1258" s="354">
        <f t="shared" si="2"/>
        <v>61</v>
      </c>
      <c r="C1258" s="318" t="s">
        <v>4989</v>
      </c>
      <c r="D1258" s="316" t="s">
        <v>2283</v>
      </c>
      <c r="E1258" s="322" t="s">
        <v>900</v>
      </c>
      <c r="F1258" s="316" t="s">
        <v>5060</v>
      </c>
      <c r="G1258" s="313" t="s">
        <v>5316</v>
      </c>
      <c r="H1258" s="313" t="s">
        <v>5038</v>
      </c>
      <c r="I1258" s="325">
        <v>856000</v>
      </c>
      <c r="J1258" s="325" t="s">
        <v>4479</v>
      </c>
      <c r="K1258" s="337" t="s">
        <v>5128</v>
      </c>
      <c r="L1258" s="321">
        <v>67000</v>
      </c>
    </row>
    <row r="1259" spans="1:12" ht="66">
      <c r="A1259" s="313">
        <v>113</v>
      </c>
      <c r="B1259" s="354">
        <f t="shared" si="2"/>
        <v>62</v>
      </c>
      <c r="C1259" s="318" t="s">
        <v>4990</v>
      </c>
      <c r="D1259" s="316" t="s">
        <v>1</v>
      </c>
      <c r="E1259" s="322" t="s">
        <v>898</v>
      </c>
      <c r="F1259" s="316" t="s">
        <v>5075</v>
      </c>
      <c r="G1259" s="313" t="s">
        <v>4963</v>
      </c>
      <c r="H1259" s="313" t="s">
        <v>5039</v>
      </c>
      <c r="I1259" s="325">
        <v>727000</v>
      </c>
      <c r="J1259" s="325" t="s">
        <v>4479</v>
      </c>
      <c r="K1259" s="337" t="s">
        <v>5195</v>
      </c>
      <c r="L1259" s="321">
        <v>55000</v>
      </c>
    </row>
    <row r="1260" spans="1:12" ht="66">
      <c r="A1260" s="313">
        <v>113</v>
      </c>
      <c r="B1260" s="354">
        <f t="shared" si="2"/>
        <v>63</v>
      </c>
      <c r="C1260" s="318" t="s">
        <v>1019</v>
      </c>
      <c r="D1260" s="316" t="s">
        <v>2286</v>
      </c>
      <c r="E1260" s="322" t="s">
        <v>900</v>
      </c>
      <c r="F1260" s="316" t="s">
        <v>5061</v>
      </c>
      <c r="G1260" s="313" t="s">
        <v>5298</v>
      </c>
      <c r="H1260" s="313" t="s">
        <v>5040</v>
      </c>
      <c r="I1260" s="325">
        <v>828000</v>
      </c>
      <c r="J1260" s="325" t="s">
        <v>4479</v>
      </c>
      <c r="K1260" s="337" t="s">
        <v>5105</v>
      </c>
      <c r="L1260" s="321">
        <v>66000</v>
      </c>
    </row>
    <row r="1261" spans="1:12" ht="66">
      <c r="A1261" s="313">
        <v>113</v>
      </c>
      <c r="B1261" s="354">
        <f t="shared" si="2"/>
        <v>64</v>
      </c>
      <c r="C1261" s="318" t="s">
        <v>4991</v>
      </c>
      <c r="D1261" s="316" t="s">
        <v>5001</v>
      </c>
      <c r="E1261" s="322" t="s">
        <v>900</v>
      </c>
      <c r="F1261" s="316" t="s">
        <v>5076</v>
      </c>
      <c r="G1261" s="313" t="s">
        <v>5262</v>
      </c>
      <c r="H1261" s="313" t="s">
        <v>5041</v>
      </c>
      <c r="I1261" s="325">
        <v>597000</v>
      </c>
      <c r="J1261" s="325" t="s">
        <v>4479</v>
      </c>
      <c r="K1261" s="337" t="s">
        <v>5106</v>
      </c>
      <c r="L1261" s="321">
        <v>34100</v>
      </c>
    </row>
    <row r="1262" spans="1:12" ht="66">
      <c r="A1262" s="313">
        <v>113</v>
      </c>
      <c r="B1262" s="354">
        <f t="shared" si="2"/>
        <v>65</v>
      </c>
      <c r="C1262" s="318" t="s">
        <v>4992</v>
      </c>
      <c r="D1262" s="316" t="s">
        <v>5001</v>
      </c>
      <c r="E1262" s="322" t="s">
        <v>899</v>
      </c>
      <c r="F1262" s="316" t="s">
        <v>5088</v>
      </c>
      <c r="G1262" s="313" t="s">
        <v>5318</v>
      </c>
      <c r="H1262" s="313" t="s">
        <v>5042</v>
      </c>
      <c r="I1262" s="325">
        <v>1133000</v>
      </c>
      <c r="J1262" s="325" t="s">
        <v>4479</v>
      </c>
      <c r="K1262" s="337" t="s">
        <v>5135</v>
      </c>
      <c r="L1262" s="321">
        <v>105300</v>
      </c>
    </row>
    <row r="1263" spans="1:12" ht="33">
      <c r="A1263" s="313">
        <v>113</v>
      </c>
      <c r="B1263" s="354">
        <f t="shared" si="2"/>
        <v>66</v>
      </c>
      <c r="C1263" s="318" t="s">
        <v>4993</v>
      </c>
      <c r="D1263" s="316" t="s">
        <v>2469</v>
      </c>
      <c r="E1263" s="322" t="s">
        <v>898</v>
      </c>
      <c r="F1263" s="316" t="s">
        <v>5086</v>
      </c>
      <c r="G1263" s="313" t="s">
        <v>5587</v>
      </c>
      <c r="H1263" s="313" t="s">
        <v>5043</v>
      </c>
      <c r="I1263" s="325">
        <v>840000</v>
      </c>
      <c r="J1263" s="325" t="s">
        <v>4479</v>
      </c>
      <c r="K1263" s="337" t="s">
        <v>5136</v>
      </c>
      <c r="L1263" s="321">
        <v>66000</v>
      </c>
    </row>
    <row r="1264" spans="1:12" ht="66">
      <c r="A1264" s="313">
        <v>113</v>
      </c>
      <c r="B1264" s="354">
        <f t="shared" si="2"/>
        <v>67</v>
      </c>
      <c r="C1264" s="318" t="s">
        <v>4994</v>
      </c>
      <c r="D1264" s="316" t="s">
        <v>2283</v>
      </c>
      <c r="E1264" s="322" t="s">
        <v>898</v>
      </c>
      <c r="F1264" s="316" t="s">
        <v>5093</v>
      </c>
      <c r="G1264" s="313" t="s">
        <v>4963</v>
      </c>
      <c r="H1264" s="313" t="s">
        <v>5044</v>
      </c>
      <c r="I1264" s="325">
        <v>620000</v>
      </c>
      <c r="J1264" s="325" t="s">
        <v>4479</v>
      </c>
      <c r="K1264" s="337" t="s">
        <v>5196</v>
      </c>
      <c r="L1264" s="321">
        <v>42000</v>
      </c>
    </row>
    <row r="1265" spans="1:12" ht="49.5">
      <c r="A1265" s="313">
        <v>113</v>
      </c>
      <c r="B1265" s="354">
        <f t="shared" si="2"/>
        <v>68</v>
      </c>
      <c r="C1265" s="318" t="s">
        <v>4877</v>
      </c>
      <c r="D1265" s="316" t="s">
        <v>2275</v>
      </c>
      <c r="E1265" s="322" t="s">
        <v>899</v>
      </c>
      <c r="F1265" s="316" t="s">
        <v>5094</v>
      </c>
      <c r="G1265" s="313" t="s">
        <v>5317</v>
      </c>
      <c r="H1265" s="313" t="s">
        <v>5045</v>
      </c>
      <c r="I1265" s="325">
        <v>826000</v>
      </c>
      <c r="J1265" s="325" t="s">
        <v>5095</v>
      </c>
      <c r="K1265" s="337" t="s">
        <v>5126</v>
      </c>
      <c r="L1265" s="321">
        <v>76000</v>
      </c>
    </row>
    <row r="1266" spans="1:12" ht="66">
      <c r="A1266" s="313">
        <v>113</v>
      </c>
      <c r="B1266" s="354">
        <f t="shared" si="2"/>
        <v>69</v>
      </c>
      <c r="C1266" s="318" t="s">
        <v>4995</v>
      </c>
      <c r="D1266" s="316" t="s">
        <v>2275</v>
      </c>
      <c r="E1266" s="322" t="s">
        <v>898</v>
      </c>
      <c r="F1266" s="316" t="s">
        <v>5062</v>
      </c>
      <c r="G1266" s="313" t="s">
        <v>5280</v>
      </c>
      <c r="H1266" s="313" t="s">
        <v>5046</v>
      </c>
      <c r="I1266" s="325">
        <v>759000</v>
      </c>
      <c r="J1266" s="325" t="s">
        <v>4479</v>
      </c>
      <c r="K1266" s="337" t="s">
        <v>5127</v>
      </c>
      <c r="L1266" s="321">
        <v>57000</v>
      </c>
    </row>
    <row r="1267" spans="1:12" ht="66">
      <c r="A1267" s="313">
        <v>113</v>
      </c>
      <c r="B1267" s="354">
        <f t="shared" si="2"/>
        <v>70</v>
      </c>
      <c r="C1267" s="318" t="s">
        <v>4996</v>
      </c>
      <c r="D1267" s="316" t="s">
        <v>2275</v>
      </c>
      <c r="E1267" s="322" t="s">
        <v>900</v>
      </c>
      <c r="F1267" s="316" t="s">
        <v>5083</v>
      </c>
      <c r="G1267" s="313" t="s">
        <v>5298</v>
      </c>
      <c r="H1267" s="313" t="s">
        <v>5047</v>
      </c>
      <c r="I1267" s="325">
        <v>762000</v>
      </c>
      <c r="J1267" s="325" t="s">
        <v>4479</v>
      </c>
      <c r="K1267" s="337" t="s">
        <v>5125</v>
      </c>
      <c r="L1267" s="321">
        <v>60000</v>
      </c>
    </row>
    <row r="1268" spans="1:12" ht="99">
      <c r="A1268" s="313">
        <v>113</v>
      </c>
      <c r="B1268" s="354">
        <f t="shared" si="2"/>
        <v>71</v>
      </c>
      <c r="C1268" s="318" t="s">
        <v>4997</v>
      </c>
      <c r="D1268" s="316" t="s">
        <v>2283</v>
      </c>
      <c r="E1268" s="322" t="s">
        <v>900</v>
      </c>
      <c r="F1268" s="316" t="s">
        <v>5087</v>
      </c>
      <c r="G1268" s="313" t="s">
        <v>5237</v>
      </c>
      <c r="H1268" s="313" t="s">
        <v>5048</v>
      </c>
      <c r="I1268" s="325">
        <v>768000</v>
      </c>
      <c r="J1268" s="325" t="s">
        <v>4479</v>
      </c>
      <c r="K1268" s="337" t="s">
        <v>5110</v>
      </c>
      <c r="L1268" s="321">
        <v>69800</v>
      </c>
    </row>
    <row r="1269" spans="1:12" ht="66">
      <c r="A1269" s="313">
        <v>113</v>
      </c>
      <c r="B1269" s="354">
        <f t="shared" si="2"/>
        <v>72</v>
      </c>
      <c r="C1269" s="318" t="s">
        <v>4998</v>
      </c>
      <c r="D1269" s="316" t="s">
        <v>1342</v>
      </c>
      <c r="E1269" s="322" t="s">
        <v>900</v>
      </c>
      <c r="F1269" s="316" t="s">
        <v>5084</v>
      </c>
      <c r="G1269" s="313" t="s">
        <v>5383</v>
      </c>
      <c r="H1269" s="313" t="s">
        <v>5049</v>
      </c>
      <c r="I1269" s="325">
        <v>965000</v>
      </c>
      <c r="J1269" s="325" t="s">
        <v>4479</v>
      </c>
      <c r="K1269" s="337" t="s">
        <v>5130</v>
      </c>
      <c r="L1269" s="321">
        <v>81000</v>
      </c>
    </row>
    <row r="1270" spans="1:12" ht="66">
      <c r="A1270" s="313">
        <v>113</v>
      </c>
      <c r="B1270" s="354">
        <f t="shared" si="2"/>
        <v>73</v>
      </c>
      <c r="C1270" s="318" t="s">
        <v>4999</v>
      </c>
      <c r="D1270" s="316" t="s">
        <v>2277</v>
      </c>
      <c r="E1270" s="322" t="s">
        <v>898</v>
      </c>
      <c r="F1270" s="316" t="s">
        <v>5077</v>
      </c>
      <c r="G1270" s="313" t="s">
        <v>5498</v>
      </c>
      <c r="H1270" s="313" t="s">
        <v>5050</v>
      </c>
      <c r="I1270" s="325">
        <v>651000</v>
      </c>
      <c r="J1270" s="325" t="s">
        <v>4479</v>
      </c>
      <c r="K1270" s="337" t="s">
        <v>5197</v>
      </c>
      <c r="L1270" s="321">
        <v>45300</v>
      </c>
    </row>
    <row r="1271" spans="1:12" ht="66">
      <c r="A1271" s="313">
        <v>113</v>
      </c>
      <c r="B1271" s="354">
        <f t="shared" si="2"/>
        <v>74</v>
      </c>
      <c r="C1271" s="318" t="s">
        <v>5000</v>
      </c>
      <c r="D1271" s="316" t="s">
        <v>1342</v>
      </c>
      <c r="E1271" s="322" t="s">
        <v>898</v>
      </c>
      <c r="F1271" s="316" t="s">
        <v>5078</v>
      </c>
      <c r="G1271" s="313" t="s">
        <v>5326</v>
      </c>
      <c r="H1271" s="313" t="s">
        <v>5051</v>
      </c>
      <c r="I1271" s="325">
        <v>653000</v>
      </c>
      <c r="J1271" s="325" t="s">
        <v>4479</v>
      </c>
      <c r="K1271" s="337" t="s">
        <v>5131</v>
      </c>
      <c r="L1271" s="321">
        <v>43400</v>
      </c>
    </row>
    <row r="1272" spans="1:12" ht="66">
      <c r="A1272" s="313">
        <v>113</v>
      </c>
      <c r="B1272" s="354">
        <f t="shared" si="2"/>
        <v>75</v>
      </c>
      <c r="C1272" s="318" t="s">
        <v>5138</v>
      </c>
      <c r="D1272" s="316" t="s">
        <v>2</v>
      </c>
      <c r="E1272" s="322" t="s">
        <v>898</v>
      </c>
      <c r="F1272" s="316" t="s">
        <v>5063</v>
      </c>
      <c r="G1272" s="313" t="s">
        <v>4392</v>
      </c>
      <c r="H1272" s="313" t="s">
        <v>5052</v>
      </c>
      <c r="I1272" s="325">
        <v>693000</v>
      </c>
      <c r="J1272" s="325" t="s">
        <v>5139</v>
      </c>
      <c r="K1272" s="337" t="s">
        <v>5198</v>
      </c>
      <c r="L1272" s="321">
        <v>48400</v>
      </c>
    </row>
    <row r="1273" spans="1:12" ht="82.5">
      <c r="A1273" s="313">
        <v>113</v>
      </c>
      <c r="B1273" s="354">
        <f t="shared" si="2"/>
        <v>76</v>
      </c>
      <c r="C1273" s="318" t="s">
        <v>5140</v>
      </c>
      <c r="D1273" s="316" t="s">
        <v>5141</v>
      </c>
      <c r="E1273" s="322" t="s">
        <v>5137</v>
      </c>
      <c r="F1273" s="316" t="s">
        <v>5142</v>
      </c>
      <c r="G1273" s="313" t="s">
        <v>4392</v>
      </c>
      <c r="H1273" s="313" t="s">
        <v>5143</v>
      </c>
      <c r="I1273" s="325">
        <v>714000</v>
      </c>
      <c r="J1273" s="325" t="s">
        <v>5144</v>
      </c>
      <c r="K1273" s="337" t="s">
        <v>5199</v>
      </c>
      <c r="L1273" s="321">
        <v>51000</v>
      </c>
    </row>
    <row r="1274" spans="1:12" ht="66">
      <c r="A1274" s="313">
        <v>113</v>
      </c>
      <c r="B1274" s="354">
        <f t="shared" si="2"/>
        <v>77</v>
      </c>
      <c r="C1274" s="318" t="s">
        <v>5146</v>
      </c>
      <c r="D1274" s="316" t="s">
        <v>923</v>
      </c>
      <c r="E1274" s="322" t="s">
        <v>898</v>
      </c>
      <c r="F1274" s="316" t="s">
        <v>5275</v>
      </c>
      <c r="G1274" s="313" t="s">
        <v>5276</v>
      </c>
      <c r="H1274" s="313" t="s">
        <v>5151</v>
      </c>
      <c r="I1274" s="325">
        <v>1039000</v>
      </c>
      <c r="J1274" s="325" t="s">
        <v>3640</v>
      </c>
      <c r="K1274" s="337" t="s">
        <v>5200</v>
      </c>
      <c r="L1274" s="321">
        <v>91000</v>
      </c>
    </row>
    <row r="1275" spans="1:12" ht="82.5">
      <c r="A1275" s="313">
        <v>113</v>
      </c>
      <c r="B1275" s="354">
        <f t="shared" si="2"/>
        <v>78</v>
      </c>
      <c r="C1275" s="318" t="s">
        <v>5148</v>
      </c>
      <c r="D1275" s="316" t="s">
        <v>5169</v>
      </c>
      <c r="E1275" s="322" t="s">
        <v>5149</v>
      </c>
      <c r="F1275" s="316" t="s">
        <v>5150</v>
      </c>
      <c r="G1275" s="313" t="s">
        <v>5311</v>
      </c>
      <c r="H1275" s="313" t="s">
        <v>5147</v>
      </c>
      <c r="I1275" s="325">
        <v>770000</v>
      </c>
      <c r="J1275" s="325" t="s">
        <v>5152</v>
      </c>
      <c r="K1275" s="337" t="s">
        <v>5201</v>
      </c>
      <c r="L1275" s="321">
        <v>57300</v>
      </c>
    </row>
    <row r="1276" spans="1:12" ht="82.5">
      <c r="A1276" s="313">
        <v>113</v>
      </c>
      <c r="B1276" s="354">
        <f t="shared" si="2"/>
        <v>79</v>
      </c>
      <c r="C1276" s="318" t="s">
        <v>2803</v>
      </c>
      <c r="D1276" s="316" t="s">
        <v>2805</v>
      </c>
      <c r="E1276" s="322" t="s">
        <v>5187</v>
      </c>
      <c r="F1276" s="316" t="s">
        <v>5178</v>
      </c>
      <c r="G1276" s="313" t="s">
        <v>5262</v>
      </c>
      <c r="H1276" s="313" t="s">
        <v>5160</v>
      </c>
      <c r="I1276" s="325">
        <v>715000</v>
      </c>
      <c r="J1276" s="325" t="s">
        <v>5188</v>
      </c>
      <c r="K1276" s="337" t="s">
        <v>5202</v>
      </c>
      <c r="L1276" s="321">
        <v>45000</v>
      </c>
    </row>
    <row r="1277" spans="1:12" ht="49.5">
      <c r="A1277" s="313">
        <v>113</v>
      </c>
      <c r="B1277" s="354">
        <f t="shared" si="2"/>
        <v>80</v>
      </c>
      <c r="C1277" s="318" t="s">
        <v>5154</v>
      </c>
      <c r="D1277" s="316" t="s">
        <v>5170</v>
      </c>
      <c r="E1277" s="322" t="s">
        <v>900</v>
      </c>
      <c r="F1277" s="316" t="s">
        <v>5179</v>
      </c>
      <c r="G1277" s="313" t="s">
        <v>5298</v>
      </c>
      <c r="H1277" s="313" t="s">
        <v>5161</v>
      </c>
      <c r="I1277" s="325">
        <v>470000</v>
      </c>
      <c r="J1277" s="325" t="s">
        <v>5188</v>
      </c>
      <c r="K1277" s="337" t="s">
        <v>5203</v>
      </c>
      <c r="L1277" s="321">
        <v>30000</v>
      </c>
    </row>
    <row r="1278" spans="1:12" ht="49.5">
      <c r="A1278" s="313">
        <v>113</v>
      </c>
      <c r="B1278" s="354">
        <f t="shared" si="2"/>
        <v>81</v>
      </c>
      <c r="C1278" s="318" t="s">
        <v>4764</v>
      </c>
      <c r="D1278" s="316" t="s">
        <v>5171</v>
      </c>
      <c r="E1278" s="322" t="s">
        <v>5167</v>
      </c>
      <c r="F1278" s="316" t="s">
        <v>5180</v>
      </c>
      <c r="G1278" s="313" t="s">
        <v>5262</v>
      </c>
      <c r="H1278" s="313" t="s">
        <v>5376</v>
      </c>
      <c r="I1278" s="325">
        <v>678000</v>
      </c>
      <c r="J1278" s="325" t="s">
        <v>5188</v>
      </c>
      <c r="K1278" s="337" t="s">
        <v>5204</v>
      </c>
      <c r="L1278" s="321">
        <v>57000</v>
      </c>
    </row>
    <row r="1279" spans="1:12" ht="49.5">
      <c r="A1279" s="313">
        <v>113</v>
      </c>
      <c r="B1279" s="354">
        <f t="shared" si="2"/>
        <v>82</v>
      </c>
      <c r="C1279" s="318" t="s">
        <v>5155</v>
      </c>
      <c r="D1279" s="316" t="s">
        <v>5172</v>
      </c>
      <c r="E1279" s="322" t="s">
        <v>5177</v>
      </c>
      <c r="F1279" s="316" t="s">
        <v>5181</v>
      </c>
      <c r="G1279" s="313" t="s">
        <v>4392</v>
      </c>
      <c r="H1279" s="313" t="s">
        <v>5162</v>
      </c>
      <c r="I1279" s="325">
        <v>667000</v>
      </c>
      <c r="J1279" s="325" t="s">
        <v>5188</v>
      </c>
      <c r="K1279" s="337" t="s">
        <v>5205</v>
      </c>
      <c r="L1279" s="321">
        <v>55000</v>
      </c>
    </row>
    <row r="1280" spans="1:12" ht="49.5">
      <c r="A1280" s="313">
        <v>113</v>
      </c>
      <c r="B1280" s="354">
        <f t="shared" si="2"/>
        <v>83</v>
      </c>
      <c r="C1280" s="318" t="s">
        <v>5156</v>
      </c>
      <c r="D1280" s="316" t="s">
        <v>5174</v>
      </c>
      <c r="E1280" s="322" t="s">
        <v>5168</v>
      </c>
      <c r="F1280" s="316" t="s">
        <v>5182</v>
      </c>
      <c r="G1280" s="313" t="s">
        <v>5328</v>
      </c>
      <c r="H1280" s="313" t="s">
        <v>5163</v>
      </c>
      <c r="I1280" s="325">
        <v>633000</v>
      </c>
      <c r="J1280" s="325" t="s">
        <v>5188</v>
      </c>
      <c r="K1280" s="337" t="s">
        <v>5206</v>
      </c>
      <c r="L1280" s="321">
        <v>51000</v>
      </c>
    </row>
    <row r="1281" spans="1:15" ht="66">
      <c r="A1281" s="313">
        <v>113</v>
      </c>
      <c r="B1281" s="354">
        <f t="shared" si="2"/>
        <v>84</v>
      </c>
      <c r="C1281" s="318" t="s">
        <v>1210</v>
      </c>
      <c r="D1281" s="316" t="s">
        <v>5173</v>
      </c>
      <c r="E1281" s="322" t="s">
        <v>5168</v>
      </c>
      <c r="F1281" s="316" t="s">
        <v>5183</v>
      </c>
      <c r="G1281" s="313" t="s">
        <v>5330</v>
      </c>
      <c r="H1281" s="313" t="s">
        <v>5230</v>
      </c>
      <c r="I1281" s="325">
        <v>738000</v>
      </c>
      <c r="J1281" s="325" t="s">
        <v>5188</v>
      </c>
      <c r="K1281" s="337" t="s">
        <v>5207</v>
      </c>
      <c r="L1281" s="321">
        <v>52300</v>
      </c>
    </row>
    <row r="1282" spans="1:15" ht="49.5">
      <c r="A1282" s="313">
        <v>113</v>
      </c>
      <c r="B1282" s="354">
        <f t="shared" si="2"/>
        <v>85</v>
      </c>
      <c r="C1282" s="318" t="s">
        <v>5157</v>
      </c>
      <c r="D1282" s="316" t="s">
        <v>5175</v>
      </c>
      <c r="E1282" s="322" t="s">
        <v>898</v>
      </c>
      <c r="F1282" s="316" t="s">
        <v>5184</v>
      </c>
      <c r="G1282" s="313" t="s">
        <v>5320</v>
      </c>
      <c r="H1282" s="313" t="s">
        <v>5164</v>
      </c>
      <c r="I1282" s="325">
        <v>616000</v>
      </c>
      <c r="J1282" s="325" t="s">
        <v>5188</v>
      </c>
      <c r="K1282" s="337" t="s">
        <v>5208</v>
      </c>
      <c r="L1282" s="321">
        <v>48500</v>
      </c>
    </row>
    <row r="1283" spans="1:15" ht="49.5">
      <c r="A1283" s="313">
        <v>113</v>
      </c>
      <c r="B1283" s="354">
        <f t="shared" si="2"/>
        <v>86</v>
      </c>
      <c r="C1283" s="318" t="s">
        <v>5158</v>
      </c>
      <c r="D1283" s="316" t="s">
        <v>5172</v>
      </c>
      <c r="E1283" s="322" t="s">
        <v>5187</v>
      </c>
      <c r="F1283" s="316" t="s">
        <v>5185</v>
      </c>
      <c r="G1283" s="313" t="s">
        <v>5321</v>
      </c>
      <c r="H1283" s="313" t="s">
        <v>5165</v>
      </c>
      <c r="I1283" s="325">
        <v>616000</v>
      </c>
      <c r="J1283" s="325" t="s">
        <v>4254</v>
      </c>
      <c r="K1283" s="337" t="s">
        <v>5209</v>
      </c>
      <c r="L1283" s="321">
        <v>49000</v>
      </c>
    </row>
    <row r="1284" spans="1:15" ht="66">
      <c r="A1284" s="313">
        <v>113</v>
      </c>
      <c r="B1284" s="354">
        <f t="shared" si="2"/>
        <v>87</v>
      </c>
      <c r="C1284" s="318" t="s">
        <v>5159</v>
      </c>
      <c r="D1284" s="316" t="s">
        <v>5176</v>
      </c>
      <c r="E1284" s="322" t="s">
        <v>2154</v>
      </c>
      <c r="F1284" s="316" t="s">
        <v>5186</v>
      </c>
      <c r="G1284" s="313" t="s">
        <v>5237</v>
      </c>
      <c r="H1284" s="313" t="s">
        <v>5166</v>
      </c>
      <c r="I1284" s="325">
        <v>613000</v>
      </c>
      <c r="J1284" s="325" t="s">
        <v>4254</v>
      </c>
      <c r="K1284" s="337" t="s">
        <v>5210</v>
      </c>
      <c r="L1284" s="321">
        <v>38000</v>
      </c>
      <c r="M1284"/>
      <c r="N1284"/>
      <c r="O1284"/>
    </row>
    <row r="1285" spans="1:15" ht="66">
      <c r="A1285" s="313">
        <v>113</v>
      </c>
      <c r="B1285" s="354">
        <f t="shared" si="2"/>
        <v>88</v>
      </c>
      <c r="C1285" s="318" t="s">
        <v>5191</v>
      </c>
      <c r="D1285" s="316" t="s">
        <v>1040</v>
      </c>
      <c r="E1285" s="322" t="s">
        <v>899</v>
      </c>
      <c r="F1285" s="316" t="s">
        <v>5192</v>
      </c>
      <c r="G1285" s="313" t="s">
        <v>4392</v>
      </c>
      <c r="H1285" s="313" t="s">
        <v>5189</v>
      </c>
      <c r="I1285" s="325">
        <v>792000</v>
      </c>
      <c r="J1285" s="325" t="s">
        <v>5190</v>
      </c>
      <c r="K1285" s="337" t="s">
        <v>5211</v>
      </c>
      <c r="L1285" s="321">
        <v>72000</v>
      </c>
      <c r="M1285"/>
      <c r="N1285"/>
      <c r="O1285"/>
    </row>
    <row r="1286" spans="1:15">
      <c r="A1286" s="313">
        <v>113</v>
      </c>
      <c r="B1286" s="354">
        <f t="shared" si="2"/>
        <v>89</v>
      </c>
      <c r="C1286" s="318" t="s">
        <v>5218</v>
      </c>
      <c r="D1286" s="316" t="s">
        <v>5219</v>
      </c>
      <c r="E1286" s="322" t="s">
        <v>898</v>
      </c>
      <c r="F1286" s="316" t="s">
        <v>5220</v>
      </c>
      <c r="G1286" s="313" t="s">
        <v>5221</v>
      </c>
      <c r="H1286" s="313" t="s">
        <v>5217</v>
      </c>
      <c r="I1286" s="325">
        <v>532000</v>
      </c>
      <c r="J1286" s="325" t="s">
        <v>5222</v>
      </c>
      <c r="K1286" s="337"/>
      <c r="L1286" s="321">
        <v>38000</v>
      </c>
      <c r="M1286"/>
      <c r="N1286"/>
      <c r="O1286"/>
    </row>
    <row r="1287" spans="1:15">
      <c r="A1287" s="313">
        <v>113</v>
      </c>
      <c r="B1287" s="354">
        <f t="shared" si="2"/>
        <v>90</v>
      </c>
      <c r="C1287" s="318" t="s">
        <v>5225</v>
      </c>
      <c r="D1287" s="316" t="s">
        <v>5226</v>
      </c>
      <c r="E1287" s="322" t="s">
        <v>5227</v>
      </c>
      <c r="F1287" s="316" t="s">
        <v>5228</v>
      </c>
      <c r="G1287" s="313" t="s">
        <v>5262</v>
      </c>
      <c r="H1287" s="313" t="s">
        <v>5229</v>
      </c>
      <c r="I1287" s="325">
        <v>850000</v>
      </c>
      <c r="J1287" s="325" t="s">
        <v>4479</v>
      </c>
      <c r="K1287" s="337" t="s">
        <v>5224</v>
      </c>
      <c r="L1287" s="321">
        <v>66000</v>
      </c>
      <c r="M1287"/>
      <c r="N1287"/>
      <c r="O1287"/>
    </row>
    <row r="1288" spans="1:15">
      <c r="A1288" s="313">
        <v>113</v>
      </c>
      <c r="B1288" s="354">
        <f t="shared" si="2"/>
        <v>91</v>
      </c>
      <c r="C1288" s="318" t="s">
        <v>5231</v>
      </c>
      <c r="D1288" s="316" t="s">
        <v>1859</v>
      </c>
      <c r="E1288" s="322" t="s">
        <v>5232</v>
      </c>
      <c r="F1288" s="316" t="s">
        <v>5233</v>
      </c>
      <c r="G1288" s="313" t="s">
        <v>5588</v>
      </c>
      <c r="H1288" s="313" t="s">
        <v>5234</v>
      </c>
      <c r="I1288" s="325">
        <v>666000</v>
      </c>
      <c r="J1288" s="325" t="s">
        <v>5235</v>
      </c>
      <c r="K1288" s="337"/>
      <c r="L1288" s="321">
        <v>46000</v>
      </c>
      <c r="M1288"/>
      <c r="N1288"/>
      <c r="O1288"/>
    </row>
    <row r="1289" spans="1:15" ht="33">
      <c r="A1289" s="372">
        <v>113</v>
      </c>
      <c r="B1289" s="372">
        <f t="shared" si="2"/>
        <v>92</v>
      </c>
      <c r="C1289" s="372" t="s">
        <v>5245</v>
      </c>
      <c r="D1289" s="373" t="s">
        <v>964</v>
      </c>
      <c r="E1289" s="373" t="s">
        <v>899</v>
      </c>
      <c r="F1289" s="381" t="s">
        <v>5247</v>
      </c>
      <c r="G1289" s="375" t="s">
        <v>5253</v>
      </c>
      <c r="H1289" s="372" t="s">
        <v>5246</v>
      </c>
      <c r="I1289" s="376">
        <v>724000</v>
      </c>
      <c r="J1289" s="376" t="s">
        <v>4868</v>
      </c>
      <c r="K1289" s="377" t="s">
        <v>5272</v>
      </c>
      <c r="L1289" s="378">
        <v>38000</v>
      </c>
      <c r="M1289"/>
      <c r="N1289"/>
      <c r="O1289"/>
    </row>
    <row r="1290" spans="1:15" ht="49.5">
      <c r="A1290" s="372">
        <v>113</v>
      </c>
      <c r="B1290" s="372">
        <f t="shared" si="2"/>
        <v>93</v>
      </c>
      <c r="C1290" s="372" t="s">
        <v>5285</v>
      </c>
      <c r="D1290" s="373" t="s">
        <v>939</v>
      </c>
      <c r="E1290" s="373" t="s">
        <v>900</v>
      </c>
      <c r="F1290" s="381" t="s">
        <v>5249</v>
      </c>
      <c r="G1290" s="375" t="s">
        <v>5253</v>
      </c>
      <c r="H1290" s="372" t="s">
        <v>5248</v>
      </c>
      <c r="I1290" s="376">
        <v>703280</v>
      </c>
      <c r="J1290" s="376" t="s">
        <v>4868</v>
      </c>
      <c r="K1290" s="377" t="s">
        <v>5271</v>
      </c>
      <c r="L1290" s="400" t="s">
        <v>5286</v>
      </c>
      <c r="M1290"/>
      <c r="N1290"/>
      <c r="O1290"/>
    </row>
    <row r="1291" spans="1:15" ht="33">
      <c r="A1291" s="372">
        <v>113</v>
      </c>
      <c r="B1291" s="372">
        <f t="shared" si="2"/>
        <v>94</v>
      </c>
      <c r="C1291" s="372" t="s">
        <v>4994</v>
      </c>
      <c r="D1291" s="373" t="s">
        <v>5250</v>
      </c>
      <c r="E1291" s="373" t="s">
        <v>898</v>
      </c>
      <c r="F1291" s="381" t="s">
        <v>5252</v>
      </c>
      <c r="G1291" s="375" t="s">
        <v>5594</v>
      </c>
      <c r="H1291" s="372" t="s">
        <v>5251</v>
      </c>
      <c r="I1291" s="376">
        <v>800000</v>
      </c>
      <c r="J1291" s="376" t="s">
        <v>4868</v>
      </c>
      <c r="K1291" s="377" t="s">
        <v>5270</v>
      </c>
      <c r="L1291" s="378">
        <v>70000</v>
      </c>
      <c r="M1291"/>
      <c r="N1291"/>
      <c r="O1291"/>
    </row>
    <row r="1292" spans="1:15" customFormat="1">
      <c r="A1292" s="313">
        <v>113</v>
      </c>
      <c r="B1292" s="354">
        <f t="shared" si="2"/>
        <v>95</v>
      </c>
      <c r="C1292" s="318" t="s">
        <v>3669</v>
      </c>
      <c r="D1292" s="316" t="s">
        <v>3097</v>
      </c>
      <c r="E1292" s="322" t="s">
        <v>898</v>
      </c>
      <c r="F1292" s="316" t="s">
        <v>5255</v>
      </c>
      <c r="G1292" s="313" t="s">
        <v>4392</v>
      </c>
      <c r="H1292" s="313" t="s">
        <v>5256</v>
      </c>
      <c r="I1292" s="325">
        <v>443000</v>
      </c>
      <c r="J1292" s="325" t="s">
        <v>4479</v>
      </c>
      <c r="K1292" s="337"/>
      <c r="L1292" s="321">
        <v>11400</v>
      </c>
    </row>
    <row r="1293" spans="1:15" customFormat="1">
      <c r="A1293" s="313">
        <v>113</v>
      </c>
      <c r="B1293" s="354">
        <f t="shared" si="2"/>
        <v>96</v>
      </c>
      <c r="C1293" s="318" t="s">
        <v>5257</v>
      </c>
      <c r="D1293" s="316" t="s">
        <v>5258</v>
      </c>
      <c r="E1293" s="322" t="s">
        <v>486</v>
      </c>
      <c r="F1293" s="316" t="s">
        <v>5259</v>
      </c>
      <c r="G1293" s="313" t="s">
        <v>5265</v>
      </c>
      <c r="H1293" s="313" t="s">
        <v>5260</v>
      </c>
      <c r="I1293" s="325">
        <v>641000</v>
      </c>
      <c r="J1293" s="325" t="s">
        <v>4479</v>
      </c>
      <c r="K1293" s="337" t="s">
        <v>5261</v>
      </c>
      <c r="L1293" s="321">
        <v>52300</v>
      </c>
    </row>
    <row r="1294" spans="1:15" customFormat="1">
      <c r="A1294" s="313">
        <v>113</v>
      </c>
      <c r="B1294" s="354">
        <f t="shared" si="2"/>
        <v>97</v>
      </c>
      <c r="C1294" s="318" t="s">
        <v>5263</v>
      </c>
      <c r="D1294" s="316" t="s">
        <v>1614</v>
      </c>
      <c r="E1294" s="322" t="s">
        <v>898</v>
      </c>
      <c r="F1294" s="316" t="s">
        <v>5264</v>
      </c>
      <c r="G1294" s="313" t="s">
        <v>5265</v>
      </c>
      <c r="H1294" s="313" t="s">
        <v>5338</v>
      </c>
      <c r="I1294" s="325">
        <v>722000</v>
      </c>
      <c r="J1294" s="325" t="s">
        <v>5190</v>
      </c>
      <c r="K1294" s="337" t="s">
        <v>5266</v>
      </c>
      <c r="L1294" s="321">
        <v>52000</v>
      </c>
    </row>
    <row r="1295" spans="1:15">
      <c r="A1295" s="371"/>
      <c r="B1295" s="371"/>
      <c r="C1295" s="96"/>
      <c r="H1295" s="96"/>
      <c r="I1295" s="380">
        <f>SUM(I1255:I1294,I1197:I1252,I1195)</f>
        <v>75097280</v>
      </c>
      <c r="J1295" s="130" t="s">
        <v>5484</v>
      </c>
    </row>
    <row r="1296" spans="1:15" ht="66">
      <c r="A1296" s="313">
        <v>114</v>
      </c>
      <c r="B1296" s="313">
        <f>ROW(A1)</f>
        <v>1</v>
      </c>
      <c r="C1296" s="330" t="s">
        <v>5493</v>
      </c>
      <c r="D1296" s="322" t="s">
        <v>5492</v>
      </c>
      <c r="E1296" s="322" t="s">
        <v>4421</v>
      </c>
      <c r="F1296" s="323" t="s">
        <v>4458</v>
      </c>
      <c r="G1296" s="324" t="s">
        <v>4437</v>
      </c>
      <c r="H1296" s="313" t="s">
        <v>5486</v>
      </c>
      <c r="I1296" s="325">
        <v>950000</v>
      </c>
      <c r="J1296" s="325" t="s">
        <v>3960</v>
      </c>
      <c r="K1296" s="337" t="s">
        <v>4428</v>
      </c>
      <c r="L1296" s="321">
        <v>93800</v>
      </c>
    </row>
    <row r="1297" spans="1:14" ht="49.5">
      <c r="A1297" s="313">
        <v>114</v>
      </c>
      <c r="B1297" s="313">
        <f t="shared" ref="B1297:B1302" si="3">ROW(A2)</f>
        <v>2</v>
      </c>
      <c r="C1297" s="330" t="s">
        <v>2317</v>
      </c>
      <c r="D1297" s="322" t="s">
        <v>4431</v>
      </c>
      <c r="E1297" s="322" t="s">
        <v>1338</v>
      </c>
      <c r="F1297" s="323" t="s">
        <v>4436</v>
      </c>
      <c r="G1297" s="324" t="s">
        <v>4438</v>
      </c>
      <c r="H1297" s="313" t="s">
        <v>5487</v>
      </c>
      <c r="I1297" s="325">
        <v>714000</v>
      </c>
      <c r="J1297" s="325" t="s">
        <v>3174</v>
      </c>
      <c r="K1297" s="337" t="s">
        <v>4905</v>
      </c>
      <c r="L1297" s="321">
        <v>69400</v>
      </c>
    </row>
    <row r="1298" spans="1:14" ht="66">
      <c r="A1298" s="313">
        <v>114</v>
      </c>
      <c r="B1298" s="313">
        <f t="shared" si="3"/>
        <v>3</v>
      </c>
      <c r="C1298" s="330" t="s">
        <v>1084</v>
      </c>
      <c r="D1298" s="322" t="s">
        <v>964</v>
      </c>
      <c r="E1298" s="322" t="s">
        <v>4499</v>
      </c>
      <c r="F1298" s="323" t="s">
        <v>4515</v>
      </c>
      <c r="G1298" s="324" t="s">
        <v>4516</v>
      </c>
      <c r="H1298" s="313" t="s">
        <v>4511</v>
      </c>
      <c r="I1298" s="325">
        <v>1285000</v>
      </c>
      <c r="J1298" s="325" t="s">
        <v>4512</v>
      </c>
      <c r="K1298" s="337" t="s">
        <v>4906</v>
      </c>
      <c r="L1298" s="321">
        <v>130700</v>
      </c>
    </row>
    <row r="1299" spans="1:14" ht="66">
      <c r="A1299" s="313">
        <v>114</v>
      </c>
      <c r="B1299" s="313">
        <f t="shared" si="3"/>
        <v>4</v>
      </c>
      <c r="C1299" s="330" t="s">
        <v>5494</v>
      </c>
      <c r="D1299" s="322" t="s">
        <v>3097</v>
      </c>
      <c r="E1299" s="322" t="s">
        <v>898</v>
      </c>
      <c r="F1299" s="323" t="s">
        <v>4888</v>
      </c>
      <c r="G1299" s="324" t="s">
        <v>4892</v>
      </c>
      <c r="H1299" s="313" t="s">
        <v>4893</v>
      </c>
      <c r="I1299" s="325">
        <v>949000</v>
      </c>
      <c r="J1299" s="325" t="s">
        <v>4891</v>
      </c>
      <c r="K1299" s="337" t="s">
        <v>4910</v>
      </c>
      <c r="L1299" s="321">
        <v>79000</v>
      </c>
    </row>
    <row r="1300" spans="1:14" ht="66">
      <c r="A1300" s="313">
        <v>114</v>
      </c>
      <c r="B1300" s="313">
        <f t="shared" si="3"/>
        <v>5</v>
      </c>
      <c r="C1300" s="330" t="s">
        <v>5495</v>
      </c>
      <c r="D1300" s="322" t="s">
        <v>4917</v>
      </c>
      <c r="E1300" s="322" t="s">
        <v>4896</v>
      </c>
      <c r="F1300" s="322" t="s">
        <v>4897</v>
      </c>
      <c r="G1300" s="324" t="s">
        <v>4892</v>
      </c>
      <c r="H1300" s="313" t="s">
        <v>5488</v>
      </c>
      <c r="I1300" s="325">
        <v>716000</v>
      </c>
      <c r="J1300" s="325" t="s">
        <v>4894</v>
      </c>
      <c r="K1300" s="337" t="s">
        <v>4911</v>
      </c>
      <c r="L1300" s="321">
        <v>55000</v>
      </c>
    </row>
    <row r="1301" spans="1:14" ht="66">
      <c r="A1301" s="313">
        <v>114</v>
      </c>
      <c r="B1301" s="313">
        <f t="shared" si="3"/>
        <v>6</v>
      </c>
      <c r="C1301" s="330" t="s">
        <v>5496</v>
      </c>
      <c r="D1301" s="316" t="s">
        <v>4918</v>
      </c>
      <c r="E1301" s="322" t="s">
        <v>900</v>
      </c>
      <c r="F1301" s="316" t="s">
        <v>4901</v>
      </c>
      <c r="G1301" s="324" t="s">
        <v>4892</v>
      </c>
      <c r="H1301" s="313" t="s">
        <v>5489</v>
      </c>
      <c r="I1301" s="325">
        <v>1086000</v>
      </c>
      <c r="J1301" s="325" t="s">
        <v>4894</v>
      </c>
      <c r="K1301" s="337" t="s">
        <v>4912</v>
      </c>
      <c r="L1301" s="321">
        <v>97000</v>
      </c>
    </row>
    <row r="1302" spans="1:14" ht="66">
      <c r="A1302" s="313">
        <v>114</v>
      </c>
      <c r="B1302" s="313">
        <f t="shared" si="3"/>
        <v>7</v>
      </c>
      <c r="C1302" s="330" t="s">
        <v>5497</v>
      </c>
      <c r="D1302" s="316" t="s">
        <v>4920</v>
      </c>
      <c r="E1302" s="322" t="s">
        <v>900</v>
      </c>
      <c r="F1302" s="316" t="s">
        <v>4921</v>
      </c>
      <c r="G1302" s="313" t="s">
        <v>4925</v>
      </c>
      <c r="H1302" s="313" t="s">
        <v>5490</v>
      </c>
      <c r="I1302" s="325">
        <v>990000</v>
      </c>
      <c r="J1302" s="325" t="s">
        <v>4923</v>
      </c>
      <c r="K1302" s="337" t="s">
        <v>4956</v>
      </c>
      <c r="L1302" s="321">
        <v>90000</v>
      </c>
      <c r="M1302"/>
      <c r="N1302"/>
    </row>
    <row r="1303" spans="1:14">
      <c r="A1303" s="313">
        <v>114</v>
      </c>
      <c r="B1303" s="313">
        <v>8</v>
      </c>
      <c r="C1303" s="330" t="s">
        <v>5267</v>
      </c>
      <c r="D1303" s="316" t="s">
        <v>5284</v>
      </c>
      <c r="E1303" s="322" t="s">
        <v>899</v>
      </c>
      <c r="F1303" s="316" t="s">
        <v>5268</v>
      </c>
      <c r="G1303" s="313" t="s">
        <v>4437</v>
      </c>
      <c r="H1303" s="313" t="s">
        <v>5342</v>
      </c>
      <c r="I1303" s="398">
        <v>1000000</v>
      </c>
      <c r="J1303" s="325" t="s">
        <v>3960</v>
      </c>
      <c r="K1303" s="337"/>
      <c r="L1303" s="399">
        <v>88000</v>
      </c>
      <c r="M1303"/>
      <c r="N1303"/>
    </row>
    <row r="1304" spans="1:14" ht="33">
      <c r="A1304" s="403">
        <v>114</v>
      </c>
      <c r="B1304" s="372">
        <v>9</v>
      </c>
      <c r="C1304" s="376" t="s">
        <v>5290</v>
      </c>
      <c r="D1304" s="373" t="s">
        <v>5296</v>
      </c>
      <c r="E1304" s="373" t="s">
        <v>900</v>
      </c>
      <c r="F1304" s="381" t="s">
        <v>5315</v>
      </c>
      <c r="G1304" s="375" t="s">
        <v>5414</v>
      </c>
      <c r="H1304" s="376" t="s">
        <v>5287</v>
      </c>
      <c r="I1304" s="376">
        <v>1000000</v>
      </c>
      <c r="J1304" s="376" t="s">
        <v>5288</v>
      </c>
      <c r="K1304" s="401" t="s">
        <v>5289</v>
      </c>
      <c r="L1304" s="402" t="s">
        <v>5291</v>
      </c>
      <c r="M1304"/>
      <c r="N1304"/>
    </row>
    <row r="1305" spans="1:14" ht="33">
      <c r="A1305" s="403">
        <v>114</v>
      </c>
      <c r="B1305" s="372">
        <v>10</v>
      </c>
      <c r="C1305" s="376" t="s">
        <v>5295</v>
      </c>
      <c r="D1305" s="373" t="s">
        <v>964</v>
      </c>
      <c r="E1305" s="373" t="s">
        <v>900</v>
      </c>
      <c r="F1305" s="381" t="s">
        <v>5292</v>
      </c>
      <c r="G1305" s="375" t="s">
        <v>5414</v>
      </c>
      <c r="H1305" s="376" t="s">
        <v>5297</v>
      </c>
      <c r="I1305" s="376">
        <v>752000</v>
      </c>
      <c r="J1305" s="376" t="s">
        <v>5288</v>
      </c>
      <c r="K1305" s="401" t="s">
        <v>5293</v>
      </c>
      <c r="L1305" s="402" t="s">
        <v>5294</v>
      </c>
      <c r="M1305"/>
      <c r="N1305"/>
    </row>
    <row r="1306" spans="1:14" ht="33">
      <c r="A1306" s="403">
        <v>114</v>
      </c>
      <c r="B1306" s="372">
        <v>11</v>
      </c>
      <c r="C1306" s="376" t="s">
        <v>1233</v>
      </c>
      <c r="D1306" s="381" t="s">
        <v>5301</v>
      </c>
      <c r="E1306" s="381" t="s">
        <v>5302</v>
      </c>
      <c r="F1306" s="381" t="s">
        <v>5303</v>
      </c>
      <c r="G1306" s="376" t="s">
        <v>5414</v>
      </c>
      <c r="H1306" s="376" t="s">
        <v>5304</v>
      </c>
      <c r="I1306" s="376">
        <v>726360</v>
      </c>
      <c r="J1306" s="376" t="s">
        <v>5288</v>
      </c>
      <c r="K1306" s="401" t="s">
        <v>5518</v>
      </c>
      <c r="L1306" s="402" t="s">
        <v>5309</v>
      </c>
      <c r="M1306"/>
      <c r="N1306"/>
    </row>
    <row r="1307" spans="1:14" ht="33">
      <c r="A1307" s="403">
        <v>114</v>
      </c>
      <c r="B1307" s="372">
        <v>12</v>
      </c>
      <c r="C1307" s="376" t="s">
        <v>1215</v>
      </c>
      <c r="D1307" s="381" t="s">
        <v>5305</v>
      </c>
      <c r="E1307" s="381" t="s">
        <v>900</v>
      </c>
      <c r="F1307" s="381" t="s">
        <v>5306</v>
      </c>
      <c r="G1307" s="376" t="s">
        <v>5414</v>
      </c>
      <c r="H1307" s="376" t="s">
        <v>5307</v>
      </c>
      <c r="I1307" s="376">
        <v>709131</v>
      </c>
      <c r="J1307" s="376" t="s">
        <v>5288</v>
      </c>
      <c r="K1307" s="401" t="s">
        <v>5308</v>
      </c>
      <c r="L1307" s="402" t="s">
        <v>5310</v>
      </c>
      <c r="M1307"/>
      <c r="N1307"/>
    </row>
    <row r="1308" spans="1:14">
      <c r="A1308" s="313">
        <v>114</v>
      </c>
      <c r="B1308" s="313">
        <v>13</v>
      </c>
      <c r="C1308" s="318" t="s">
        <v>5375</v>
      </c>
      <c r="D1308" s="316" t="s">
        <v>5374</v>
      </c>
      <c r="E1308" s="322" t="s">
        <v>900</v>
      </c>
      <c r="F1308" s="316" t="s">
        <v>5491</v>
      </c>
      <c r="G1308" s="313" t="s">
        <v>5415</v>
      </c>
      <c r="H1308" s="313" t="s">
        <v>5350</v>
      </c>
      <c r="I1308" s="325">
        <v>1050000</v>
      </c>
      <c r="J1308" s="325" t="s">
        <v>3174</v>
      </c>
      <c r="K1308" s="404"/>
      <c r="L1308" s="321">
        <v>105400</v>
      </c>
      <c r="M1308"/>
      <c r="N1308"/>
    </row>
    <row r="1309" spans="1:14">
      <c r="A1309" s="313">
        <v>114</v>
      </c>
      <c r="B1309" s="313">
        <v>14</v>
      </c>
      <c r="C1309" s="318" t="s">
        <v>4284</v>
      </c>
      <c r="D1309" s="316" t="s">
        <v>923</v>
      </c>
      <c r="E1309" s="322" t="s">
        <v>898</v>
      </c>
      <c r="F1309" s="316" t="s">
        <v>5367</v>
      </c>
      <c r="G1309" s="313" t="s">
        <v>5415</v>
      </c>
      <c r="H1309" s="313" t="s">
        <v>5351</v>
      </c>
      <c r="I1309" s="325">
        <v>980000</v>
      </c>
      <c r="J1309" s="325" t="s">
        <v>3174</v>
      </c>
      <c r="K1309" s="404"/>
      <c r="L1309" s="321">
        <v>87000</v>
      </c>
      <c r="M1309"/>
      <c r="N1309"/>
    </row>
    <row r="1310" spans="1:14">
      <c r="A1310" s="313">
        <v>114</v>
      </c>
      <c r="B1310" s="313">
        <v>15</v>
      </c>
      <c r="C1310" s="318" t="s">
        <v>5581</v>
      </c>
      <c r="D1310" s="316" t="s">
        <v>5580</v>
      </c>
      <c r="E1310" s="322" t="s">
        <v>898</v>
      </c>
      <c r="F1310" s="316" t="s">
        <v>5368</v>
      </c>
      <c r="G1310" s="313" t="s">
        <v>5415</v>
      </c>
      <c r="H1310" s="313" t="s">
        <v>5352</v>
      </c>
      <c r="I1310" s="325">
        <v>1118000</v>
      </c>
      <c r="J1310" s="325" t="s">
        <v>3174</v>
      </c>
      <c r="K1310" s="404"/>
      <c r="L1310" s="321">
        <v>104000</v>
      </c>
      <c r="M1310"/>
      <c r="N1310"/>
    </row>
    <row r="1311" spans="1:14">
      <c r="A1311" s="313">
        <v>114</v>
      </c>
      <c r="B1311" s="313">
        <v>16</v>
      </c>
      <c r="C1311" s="318" t="s">
        <v>1011</v>
      </c>
      <c r="D1311" s="316" t="s">
        <v>1012</v>
      </c>
      <c r="E1311" s="322" t="s">
        <v>900</v>
      </c>
      <c r="F1311" s="316" t="s">
        <v>5343</v>
      </c>
      <c r="G1311" s="313" t="s">
        <v>5415</v>
      </c>
      <c r="H1311" s="313" t="s">
        <v>5353</v>
      </c>
      <c r="I1311" s="325">
        <v>1244000</v>
      </c>
      <c r="J1311" s="325" t="s">
        <v>3174</v>
      </c>
      <c r="K1311" s="404"/>
      <c r="L1311" s="321">
        <v>120000</v>
      </c>
    </row>
    <row r="1312" spans="1:14">
      <c r="A1312" s="313">
        <v>114</v>
      </c>
      <c r="B1312" s="313">
        <v>17</v>
      </c>
      <c r="C1312" s="318" t="s">
        <v>5191</v>
      </c>
      <c r="D1312" s="316" t="s">
        <v>5579</v>
      </c>
      <c r="E1312" s="322" t="s">
        <v>899</v>
      </c>
      <c r="F1312" s="316" t="s">
        <v>5344</v>
      </c>
      <c r="G1312" s="313" t="s">
        <v>5416</v>
      </c>
      <c r="H1312" s="313" t="s">
        <v>5354</v>
      </c>
      <c r="I1312" s="325">
        <v>800000</v>
      </c>
      <c r="J1312" s="325" t="s">
        <v>5452</v>
      </c>
      <c r="K1312" s="404"/>
      <c r="L1312" s="321">
        <v>69000</v>
      </c>
    </row>
    <row r="1313" spans="1:12">
      <c r="A1313" s="313">
        <v>114</v>
      </c>
      <c r="B1313" s="313">
        <v>18</v>
      </c>
      <c r="C1313" s="318" t="s">
        <v>3166</v>
      </c>
      <c r="D1313" s="316" t="s">
        <v>5578</v>
      </c>
      <c r="E1313" s="322" t="s">
        <v>898</v>
      </c>
      <c r="F1313" s="316" t="s">
        <v>5467</v>
      </c>
      <c r="G1313" s="313" t="s">
        <v>5416</v>
      </c>
      <c r="H1313" s="313" t="s">
        <v>5355</v>
      </c>
      <c r="I1313" s="325">
        <v>785000</v>
      </c>
      <c r="J1313" s="325" t="s">
        <v>3174</v>
      </c>
      <c r="K1313" s="404"/>
      <c r="L1313" s="321">
        <v>61500</v>
      </c>
    </row>
    <row r="1314" spans="1:12">
      <c r="A1314" s="313">
        <v>114</v>
      </c>
      <c r="B1314" s="313">
        <v>19</v>
      </c>
      <c r="C1314" s="318" t="s">
        <v>2620</v>
      </c>
      <c r="D1314" s="316" t="s">
        <v>3393</v>
      </c>
      <c r="E1314" s="322" t="s">
        <v>898</v>
      </c>
      <c r="F1314" s="316" t="s">
        <v>5468</v>
      </c>
      <c r="G1314" s="313" t="s">
        <v>5416</v>
      </c>
      <c r="H1314" s="313" t="s">
        <v>5356</v>
      </c>
      <c r="I1314" s="325">
        <v>560000</v>
      </c>
      <c r="J1314" s="325" t="s">
        <v>5453</v>
      </c>
      <c r="K1314" s="404"/>
      <c r="L1314" s="321">
        <v>41500</v>
      </c>
    </row>
    <row r="1315" spans="1:12">
      <c r="A1315" s="313">
        <v>114</v>
      </c>
      <c r="B1315" s="313">
        <v>20</v>
      </c>
      <c r="C1315" s="318" t="s">
        <v>5577</v>
      </c>
      <c r="D1315" s="316" t="s">
        <v>1614</v>
      </c>
      <c r="E1315" s="322" t="s">
        <v>5455</v>
      </c>
      <c r="F1315" s="316" t="s">
        <v>5369</v>
      </c>
      <c r="G1315" s="313" t="s">
        <v>5416</v>
      </c>
      <c r="H1315" s="313" t="s">
        <v>5357</v>
      </c>
      <c r="I1315" s="325">
        <v>770000</v>
      </c>
      <c r="J1315" s="325" t="s">
        <v>3174</v>
      </c>
      <c r="K1315" s="404"/>
      <c r="L1315" s="321">
        <v>56000</v>
      </c>
    </row>
    <row r="1316" spans="1:12">
      <c r="A1316" s="313">
        <v>114</v>
      </c>
      <c r="B1316" s="313">
        <v>21</v>
      </c>
      <c r="C1316" s="318" t="s">
        <v>5576</v>
      </c>
      <c r="D1316" s="316" t="s">
        <v>5575</v>
      </c>
      <c r="E1316" s="322" t="s">
        <v>898</v>
      </c>
      <c r="F1316" s="316" t="s">
        <v>5469</v>
      </c>
      <c r="G1316" s="313" t="s">
        <v>5417</v>
      </c>
      <c r="H1316" s="313" t="s">
        <v>5358</v>
      </c>
      <c r="I1316" s="325">
        <v>966000</v>
      </c>
      <c r="J1316" s="325" t="s">
        <v>3174</v>
      </c>
      <c r="K1316" s="404"/>
      <c r="L1316" s="321">
        <v>84000</v>
      </c>
    </row>
    <row r="1317" spans="1:12">
      <c r="A1317" s="313">
        <v>114</v>
      </c>
      <c r="B1317" s="313">
        <v>22</v>
      </c>
      <c r="C1317" s="318" t="s">
        <v>2597</v>
      </c>
      <c r="D1317" s="316" t="s">
        <v>5550</v>
      </c>
      <c r="E1317" s="322" t="s">
        <v>898</v>
      </c>
      <c r="F1317" s="316" t="s">
        <v>5345</v>
      </c>
      <c r="G1317" s="313" t="s">
        <v>5415</v>
      </c>
      <c r="H1317" s="313" t="s">
        <v>5359</v>
      </c>
      <c r="I1317" s="325">
        <v>1000000</v>
      </c>
      <c r="J1317" s="325" t="s">
        <v>3174</v>
      </c>
      <c r="K1317" s="404"/>
      <c r="L1317" s="321">
        <v>86000</v>
      </c>
    </row>
    <row r="1318" spans="1:12">
      <c r="A1318" s="313">
        <v>114</v>
      </c>
      <c r="B1318" s="313">
        <v>23</v>
      </c>
      <c r="C1318" s="318" t="s">
        <v>2986</v>
      </c>
      <c r="D1318" s="316" t="s">
        <v>5574</v>
      </c>
      <c r="E1318" s="322" t="s">
        <v>898</v>
      </c>
      <c r="F1318" s="316" t="s">
        <v>5370</v>
      </c>
      <c r="G1318" s="313" t="s">
        <v>5415</v>
      </c>
      <c r="H1318" s="313" t="s">
        <v>5360</v>
      </c>
      <c r="I1318" s="325">
        <v>1050000</v>
      </c>
      <c r="J1318" s="325" t="s">
        <v>3174</v>
      </c>
      <c r="K1318" s="404"/>
      <c r="L1318" s="321">
        <v>90000</v>
      </c>
    </row>
    <row r="1319" spans="1:12">
      <c r="A1319" s="313">
        <v>114</v>
      </c>
      <c r="B1319" s="313">
        <v>24</v>
      </c>
      <c r="C1319" s="318" t="s">
        <v>5573</v>
      </c>
      <c r="D1319" s="316" t="s">
        <v>1614</v>
      </c>
      <c r="E1319" s="322" t="s">
        <v>900</v>
      </c>
      <c r="F1319" s="316" t="s">
        <v>5371</v>
      </c>
      <c r="G1319" s="313" t="s">
        <v>5415</v>
      </c>
      <c r="H1319" s="313" t="s">
        <v>5346</v>
      </c>
      <c r="I1319" s="325">
        <v>1041000</v>
      </c>
      <c r="J1319" s="325" t="s">
        <v>3174</v>
      </c>
      <c r="K1319" s="404"/>
      <c r="L1319" s="321">
        <v>94000</v>
      </c>
    </row>
    <row r="1320" spans="1:12">
      <c r="A1320" s="313">
        <v>114</v>
      </c>
      <c r="B1320" s="313">
        <v>25</v>
      </c>
      <c r="C1320" s="318" t="s">
        <v>1748</v>
      </c>
      <c r="D1320" s="316" t="s">
        <v>5572</v>
      </c>
      <c r="E1320" s="322" t="s">
        <v>900</v>
      </c>
      <c r="F1320" s="316" t="s">
        <v>5470</v>
      </c>
      <c r="G1320" s="313" t="s">
        <v>5415</v>
      </c>
      <c r="H1320" s="313" t="s">
        <v>5361</v>
      </c>
      <c r="I1320" s="325">
        <v>881000</v>
      </c>
      <c r="J1320" s="325" t="s">
        <v>3174</v>
      </c>
      <c r="K1320" s="404"/>
      <c r="L1320" s="321">
        <v>70000</v>
      </c>
    </row>
    <row r="1321" spans="1:12">
      <c r="A1321" s="313">
        <v>114</v>
      </c>
      <c r="B1321" s="313">
        <v>26</v>
      </c>
      <c r="C1321" s="318" t="s">
        <v>5571</v>
      </c>
      <c r="D1321" s="316" t="s">
        <v>5525</v>
      </c>
      <c r="E1321" s="322" t="s">
        <v>900</v>
      </c>
      <c r="F1321" s="316" t="s">
        <v>5347</v>
      </c>
      <c r="G1321" s="313" t="s">
        <v>5415</v>
      </c>
      <c r="H1321" s="313" t="s">
        <v>5362</v>
      </c>
      <c r="I1321" s="325">
        <v>925000</v>
      </c>
      <c r="J1321" s="325" t="s">
        <v>3174</v>
      </c>
      <c r="K1321" s="404"/>
      <c r="L1321" s="321">
        <v>76500</v>
      </c>
    </row>
    <row r="1322" spans="1:12">
      <c r="A1322" s="313">
        <v>114</v>
      </c>
      <c r="B1322" s="313">
        <v>27</v>
      </c>
      <c r="C1322" s="318" t="s">
        <v>971</v>
      </c>
      <c r="D1322" s="316" t="s">
        <v>964</v>
      </c>
      <c r="E1322" s="322" t="s">
        <v>5456</v>
      </c>
      <c r="F1322" s="316" t="s">
        <v>5372</v>
      </c>
      <c r="G1322" s="313" t="s">
        <v>5415</v>
      </c>
      <c r="H1322" s="313" t="s">
        <v>5363</v>
      </c>
      <c r="I1322" s="325">
        <v>913000</v>
      </c>
      <c r="J1322" s="325" t="s">
        <v>5453</v>
      </c>
      <c r="K1322" s="404"/>
      <c r="L1322" s="321">
        <v>74000</v>
      </c>
    </row>
    <row r="1323" spans="1:12">
      <c r="A1323" s="313">
        <v>114</v>
      </c>
      <c r="B1323" s="313">
        <v>28</v>
      </c>
      <c r="C1323" s="318" t="s">
        <v>3669</v>
      </c>
      <c r="D1323" s="316" t="s">
        <v>3097</v>
      </c>
      <c r="E1323" s="322" t="s">
        <v>5455</v>
      </c>
      <c r="F1323" s="316" t="s">
        <v>5471</v>
      </c>
      <c r="G1323" s="313" t="s">
        <v>5415</v>
      </c>
      <c r="H1323" s="313" t="s">
        <v>5364</v>
      </c>
      <c r="I1323" s="325">
        <v>474000</v>
      </c>
      <c r="J1323" s="325" t="s">
        <v>3174</v>
      </c>
      <c r="K1323" s="404"/>
      <c r="L1323" s="321">
        <v>11549</v>
      </c>
    </row>
    <row r="1324" spans="1:12">
      <c r="A1324" s="313">
        <v>114</v>
      </c>
      <c r="B1324" s="313">
        <v>29</v>
      </c>
      <c r="C1324" s="318" t="s">
        <v>5570</v>
      </c>
      <c r="D1324" s="316" t="s">
        <v>5569</v>
      </c>
      <c r="E1324" s="322" t="s">
        <v>5457</v>
      </c>
      <c r="F1324" s="316" t="s">
        <v>5348</v>
      </c>
      <c r="G1324" s="313" t="s">
        <v>5415</v>
      </c>
      <c r="H1324" s="313" t="s">
        <v>5365</v>
      </c>
      <c r="I1324" s="325">
        <v>815000</v>
      </c>
      <c r="J1324" s="325" t="s">
        <v>3174</v>
      </c>
      <c r="K1324" s="404"/>
      <c r="L1324" s="321">
        <v>59000</v>
      </c>
    </row>
    <row r="1325" spans="1:12">
      <c r="A1325" s="313">
        <v>114</v>
      </c>
      <c r="B1325" s="313">
        <v>30</v>
      </c>
      <c r="C1325" s="318" t="s">
        <v>5568</v>
      </c>
      <c r="D1325" s="316" t="s">
        <v>964</v>
      </c>
      <c r="E1325" s="322" t="s">
        <v>5458</v>
      </c>
      <c r="F1325" s="316" t="s">
        <v>5373</v>
      </c>
      <c r="G1325" s="313" t="s">
        <v>5415</v>
      </c>
      <c r="H1325" s="313" t="s">
        <v>5366</v>
      </c>
      <c r="I1325" s="325">
        <v>935000</v>
      </c>
      <c r="J1325" s="325" t="s">
        <v>3174</v>
      </c>
      <c r="K1325" s="404"/>
      <c r="L1325" s="321">
        <v>93000</v>
      </c>
    </row>
    <row r="1326" spans="1:12">
      <c r="A1326" s="313">
        <v>114</v>
      </c>
      <c r="B1326" s="313">
        <v>31</v>
      </c>
      <c r="C1326" s="318" t="s">
        <v>5463</v>
      </c>
      <c r="D1326" s="316" t="s">
        <v>5567</v>
      </c>
      <c r="E1326" s="322" t="s">
        <v>5459</v>
      </c>
      <c r="F1326" s="316" t="s">
        <v>5385</v>
      </c>
      <c r="G1326" s="313" t="s">
        <v>5416</v>
      </c>
      <c r="H1326" s="313" t="s">
        <v>5418</v>
      </c>
      <c r="I1326" s="325">
        <v>970000</v>
      </c>
      <c r="J1326" s="325" t="s">
        <v>3174</v>
      </c>
      <c r="K1326" s="404"/>
      <c r="L1326" s="321">
        <v>84000</v>
      </c>
    </row>
    <row r="1327" spans="1:12">
      <c r="A1327" s="313">
        <v>114</v>
      </c>
      <c r="B1327" s="313">
        <v>32</v>
      </c>
      <c r="C1327" s="318" t="s">
        <v>5566</v>
      </c>
      <c r="D1327" s="316" t="s">
        <v>5555</v>
      </c>
      <c r="E1327" s="322" t="s">
        <v>5458</v>
      </c>
      <c r="F1327" s="316" t="s">
        <v>5386</v>
      </c>
      <c r="G1327" s="313" t="s">
        <v>5416</v>
      </c>
      <c r="H1327" s="313" t="s">
        <v>5419</v>
      </c>
      <c r="I1327" s="325">
        <v>682000</v>
      </c>
      <c r="J1327" s="325" t="s">
        <v>3174</v>
      </c>
      <c r="K1327" s="404"/>
      <c r="L1327" s="321">
        <v>44000</v>
      </c>
    </row>
    <row r="1328" spans="1:12">
      <c r="A1328" s="313">
        <v>114</v>
      </c>
      <c r="B1328" s="313">
        <v>33</v>
      </c>
      <c r="C1328" s="318" t="s">
        <v>4328</v>
      </c>
      <c r="D1328" s="316" t="s">
        <v>923</v>
      </c>
      <c r="E1328" s="322" t="s">
        <v>5384</v>
      </c>
      <c r="F1328" s="316" t="s">
        <v>5387</v>
      </c>
      <c r="G1328" s="313" t="s">
        <v>5416</v>
      </c>
      <c r="H1328" s="313" t="s">
        <v>5377</v>
      </c>
      <c r="I1328" s="325">
        <v>883000</v>
      </c>
      <c r="J1328" s="325" t="s">
        <v>3174</v>
      </c>
      <c r="K1328" s="404"/>
      <c r="L1328" s="321">
        <v>73000</v>
      </c>
    </row>
    <row r="1329" spans="1:12">
      <c r="A1329" s="313">
        <v>114</v>
      </c>
      <c r="B1329" s="313">
        <v>34</v>
      </c>
      <c r="C1329" s="318" t="s">
        <v>5565</v>
      </c>
      <c r="D1329" s="316" t="s">
        <v>5547</v>
      </c>
      <c r="E1329" s="322" t="s">
        <v>5384</v>
      </c>
      <c r="F1329" s="316" t="s">
        <v>5388</v>
      </c>
      <c r="G1329" s="313" t="s">
        <v>5416</v>
      </c>
      <c r="H1329" s="313" t="s">
        <v>5379</v>
      </c>
      <c r="I1329" s="325">
        <v>821000</v>
      </c>
      <c r="J1329" s="325" t="s">
        <v>3960</v>
      </c>
      <c r="K1329" s="404"/>
      <c r="L1329" s="321">
        <v>65000</v>
      </c>
    </row>
    <row r="1330" spans="1:12">
      <c r="A1330" s="313">
        <v>114</v>
      </c>
      <c r="B1330" s="313">
        <v>35</v>
      </c>
      <c r="C1330" s="318" t="s">
        <v>5564</v>
      </c>
      <c r="D1330" s="316" t="s">
        <v>5547</v>
      </c>
      <c r="E1330" s="322" t="s">
        <v>899</v>
      </c>
      <c r="F1330" s="316" t="s">
        <v>5389</v>
      </c>
      <c r="G1330" s="313" t="s">
        <v>5416</v>
      </c>
      <c r="H1330" s="313" t="s">
        <v>5380</v>
      </c>
      <c r="I1330" s="325">
        <v>805000</v>
      </c>
      <c r="J1330" s="325" t="s">
        <v>3960</v>
      </c>
      <c r="K1330" s="404"/>
      <c r="L1330" s="321">
        <v>63000</v>
      </c>
    </row>
    <row r="1331" spans="1:12">
      <c r="A1331" s="313">
        <v>114</v>
      </c>
      <c r="B1331" s="313">
        <v>36</v>
      </c>
      <c r="C1331" s="318" t="s">
        <v>5563</v>
      </c>
      <c r="D1331" s="316" t="s">
        <v>1063</v>
      </c>
      <c r="E1331" s="322" t="s">
        <v>5459</v>
      </c>
      <c r="F1331" s="316" t="s">
        <v>5472</v>
      </c>
      <c r="G1331" s="313" t="s">
        <v>5416</v>
      </c>
      <c r="H1331" s="313" t="s">
        <v>5420</v>
      </c>
      <c r="I1331" s="325">
        <v>1043000</v>
      </c>
      <c r="J1331" s="325" t="s">
        <v>3174</v>
      </c>
      <c r="K1331" s="404"/>
      <c r="L1331" s="321">
        <v>91400</v>
      </c>
    </row>
    <row r="1332" spans="1:12">
      <c r="A1332" s="313">
        <v>114</v>
      </c>
      <c r="B1332" s="313">
        <v>37</v>
      </c>
      <c r="C1332" s="318" t="s">
        <v>5562</v>
      </c>
      <c r="D1332" s="316" t="s">
        <v>2799</v>
      </c>
      <c r="E1332" s="322" t="s">
        <v>5459</v>
      </c>
      <c r="F1332" s="316" t="s">
        <v>5473</v>
      </c>
      <c r="G1332" s="313" t="s">
        <v>5416</v>
      </c>
      <c r="H1332" s="313" t="s">
        <v>5421</v>
      </c>
      <c r="I1332" s="325">
        <v>810000</v>
      </c>
      <c r="J1332" s="325" t="s">
        <v>3174</v>
      </c>
      <c r="K1332" s="404"/>
      <c r="L1332" s="321">
        <v>60500</v>
      </c>
    </row>
    <row r="1333" spans="1:12">
      <c r="A1333" s="313">
        <v>114</v>
      </c>
      <c r="B1333" s="313">
        <v>38</v>
      </c>
      <c r="C1333" s="318" t="s">
        <v>5561</v>
      </c>
      <c r="D1333" s="316" t="s">
        <v>1614</v>
      </c>
      <c r="E1333" s="322" t="s">
        <v>900</v>
      </c>
      <c r="F1333" s="316" t="s">
        <v>5390</v>
      </c>
      <c r="G1333" s="313" t="s">
        <v>5416</v>
      </c>
      <c r="H1333" s="313" t="s">
        <v>5422</v>
      </c>
      <c r="I1333" s="325">
        <v>814000</v>
      </c>
      <c r="J1333" s="325" t="s">
        <v>3174</v>
      </c>
      <c r="K1333" s="404"/>
      <c r="L1333" s="321">
        <v>60000</v>
      </c>
    </row>
    <row r="1334" spans="1:12" s="416" customFormat="1">
      <c r="A1334" s="409">
        <v>114</v>
      </c>
      <c r="B1334" s="409">
        <v>39</v>
      </c>
      <c r="C1334" s="410" t="s">
        <v>5591</v>
      </c>
      <c r="D1334" s="411" t="s">
        <v>5141</v>
      </c>
      <c r="E1334" s="412" t="s">
        <v>899</v>
      </c>
      <c r="F1334" s="411" t="s">
        <v>5474</v>
      </c>
      <c r="G1334" s="409" t="s">
        <v>5416</v>
      </c>
      <c r="H1334" s="409" t="s">
        <v>5381</v>
      </c>
      <c r="I1334" s="413">
        <v>1058000</v>
      </c>
      <c r="J1334" s="413" t="s">
        <v>3960</v>
      </c>
      <c r="K1334" s="414"/>
      <c r="L1334" s="415">
        <v>93500</v>
      </c>
    </row>
    <row r="1335" spans="1:12">
      <c r="A1335" s="313">
        <v>114</v>
      </c>
      <c r="B1335" s="313">
        <v>40</v>
      </c>
      <c r="C1335" s="318" t="s">
        <v>2802</v>
      </c>
      <c r="D1335" s="316" t="s">
        <v>1140</v>
      </c>
      <c r="E1335" s="322" t="s">
        <v>5455</v>
      </c>
      <c r="F1335" s="316" t="s">
        <v>5475</v>
      </c>
      <c r="G1335" s="313" t="s">
        <v>5416</v>
      </c>
      <c r="H1335" s="313" t="s">
        <v>5423</v>
      </c>
      <c r="I1335" s="325">
        <v>850000</v>
      </c>
      <c r="J1335" s="325" t="s">
        <v>3174</v>
      </c>
      <c r="K1335" s="404"/>
      <c r="L1335" s="321">
        <v>64500</v>
      </c>
    </row>
    <row r="1336" spans="1:12">
      <c r="A1336" s="313">
        <v>114</v>
      </c>
      <c r="B1336" s="313">
        <v>41</v>
      </c>
      <c r="C1336" s="318" t="s">
        <v>4353</v>
      </c>
      <c r="D1336" s="316" t="s">
        <v>5560</v>
      </c>
      <c r="E1336" s="322" t="s">
        <v>898</v>
      </c>
      <c r="F1336" s="316" t="s">
        <v>5476</v>
      </c>
      <c r="G1336" s="313" t="s">
        <v>5416</v>
      </c>
      <c r="H1336" s="313" t="s">
        <v>5424</v>
      </c>
      <c r="I1336" s="325">
        <v>654000</v>
      </c>
      <c r="J1336" s="325" t="s">
        <v>3174</v>
      </c>
      <c r="K1336" s="404"/>
      <c r="L1336" s="321">
        <v>37265</v>
      </c>
    </row>
    <row r="1337" spans="1:12">
      <c r="A1337" s="313">
        <v>114</v>
      </c>
      <c r="B1337" s="313">
        <v>42</v>
      </c>
      <c r="C1337" s="318" t="s">
        <v>968</v>
      </c>
      <c r="D1337" s="316" t="s">
        <v>5559</v>
      </c>
      <c r="E1337" s="322" t="s">
        <v>900</v>
      </c>
      <c r="F1337" s="316" t="s">
        <v>5477</v>
      </c>
      <c r="G1337" s="313" t="s">
        <v>5416</v>
      </c>
      <c r="H1337" s="313" t="s">
        <v>5382</v>
      </c>
      <c r="I1337" s="325">
        <v>680000</v>
      </c>
      <c r="J1337" s="325" t="s">
        <v>3174</v>
      </c>
      <c r="K1337" s="404"/>
      <c r="L1337" s="321">
        <v>44000</v>
      </c>
    </row>
    <row r="1338" spans="1:12">
      <c r="A1338" s="313">
        <v>114</v>
      </c>
      <c r="B1338" s="313">
        <v>43</v>
      </c>
      <c r="C1338" s="318" t="s">
        <v>5464</v>
      </c>
      <c r="D1338" s="316" t="s">
        <v>964</v>
      </c>
      <c r="E1338" s="322" t="s">
        <v>5455</v>
      </c>
      <c r="F1338" s="316" t="s">
        <v>5391</v>
      </c>
      <c r="G1338" s="313" t="s">
        <v>5416</v>
      </c>
      <c r="H1338" s="313" t="s">
        <v>5425</v>
      </c>
      <c r="I1338" s="325">
        <v>680000</v>
      </c>
      <c r="J1338" s="325" t="s">
        <v>3174</v>
      </c>
      <c r="K1338" s="404"/>
      <c r="L1338" s="321">
        <v>44000</v>
      </c>
    </row>
    <row r="1339" spans="1:12">
      <c r="A1339" s="313">
        <v>114</v>
      </c>
      <c r="B1339" s="313">
        <v>44</v>
      </c>
      <c r="C1339" s="318" t="s">
        <v>5558</v>
      </c>
      <c r="D1339" s="316" t="s">
        <v>5555</v>
      </c>
      <c r="E1339" s="322" t="s">
        <v>5458</v>
      </c>
      <c r="F1339" s="316" t="s">
        <v>5392</v>
      </c>
      <c r="G1339" s="313" t="s">
        <v>5416</v>
      </c>
      <c r="H1339" s="313" t="s">
        <v>5426</v>
      </c>
      <c r="I1339" s="325">
        <v>815000</v>
      </c>
      <c r="J1339" s="325" t="s">
        <v>3174</v>
      </c>
      <c r="K1339" s="404"/>
      <c r="L1339" s="321">
        <v>61500</v>
      </c>
    </row>
    <row r="1340" spans="1:12">
      <c r="A1340" s="313">
        <v>114</v>
      </c>
      <c r="B1340" s="313">
        <v>45</v>
      </c>
      <c r="C1340" s="318" t="s">
        <v>5465</v>
      </c>
      <c r="D1340" s="316" t="s">
        <v>5557</v>
      </c>
      <c r="E1340" s="322" t="s">
        <v>5460</v>
      </c>
      <c r="F1340" s="316" t="s">
        <v>5393</v>
      </c>
      <c r="G1340" s="313" t="s">
        <v>5416</v>
      </c>
      <c r="H1340" s="313" t="s">
        <v>5427</v>
      </c>
      <c r="I1340" s="325">
        <v>598000</v>
      </c>
      <c r="J1340" s="325" t="s">
        <v>5453</v>
      </c>
      <c r="K1340" s="404"/>
      <c r="L1340" s="321">
        <v>46000</v>
      </c>
    </row>
    <row r="1341" spans="1:12">
      <c r="A1341" s="313">
        <v>114</v>
      </c>
      <c r="B1341" s="313">
        <v>46</v>
      </c>
      <c r="C1341" s="318" t="s">
        <v>5556</v>
      </c>
      <c r="D1341" s="316" t="s">
        <v>5555</v>
      </c>
      <c r="E1341" s="322" t="s">
        <v>898</v>
      </c>
      <c r="F1341" s="316" t="s">
        <v>5394</v>
      </c>
      <c r="G1341" s="313" t="s">
        <v>5416</v>
      </c>
      <c r="H1341" s="313" t="s">
        <v>5428</v>
      </c>
      <c r="I1341" s="325">
        <v>815000</v>
      </c>
      <c r="J1341" s="325" t="s">
        <v>5453</v>
      </c>
      <c r="K1341" s="404"/>
      <c r="L1341" s="321">
        <v>59000</v>
      </c>
    </row>
    <row r="1342" spans="1:12">
      <c r="A1342" s="313">
        <v>114</v>
      </c>
      <c r="B1342" s="313">
        <v>47</v>
      </c>
      <c r="C1342" s="318" t="s">
        <v>5554</v>
      </c>
      <c r="D1342" s="316" t="s">
        <v>5531</v>
      </c>
      <c r="E1342" s="322" t="s">
        <v>5455</v>
      </c>
      <c r="F1342" s="316" t="s">
        <v>5478</v>
      </c>
      <c r="G1342" s="313" t="s">
        <v>5416</v>
      </c>
      <c r="H1342" s="313" t="s">
        <v>5429</v>
      </c>
      <c r="I1342" s="325">
        <v>815000</v>
      </c>
      <c r="J1342" s="325" t="s">
        <v>3174</v>
      </c>
      <c r="K1342" s="404"/>
      <c r="L1342" s="321">
        <v>63100</v>
      </c>
    </row>
    <row r="1343" spans="1:12">
      <c r="A1343" s="313">
        <v>114</v>
      </c>
      <c r="B1343" s="313">
        <v>48</v>
      </c>
      <c r="C1343" s="318" t="s">
        <v>3695</v>
      </c>
      <c r="D1343" s="316" t="s">
        <v>5553</v>
      </c>
      <c r="E1343" s="322" t="s">
        <v>5455</v>
      </c>
      <c r="F1343" s="316" t="s">
        <v>5395</v>
      </c>
      <c r="G1343" s="313" t="s">
        <v>5416</v>
      </c>
      <c r="H1343" s="313" t="s">
        <v>5430</v>
      </c>
      <c r="I1343" s="325">
        <v>621000</v>
      </c>
      <c r="J1343" s="325" t="s">
        <v>3174</v>
      </c>
      <c r="K1343" s="404"/>
      <c r="L1343" s="321">
        <v>49000</v>
      </c>
    </row>
    <row r="1344" spans="1:12">
      <c r="A1344" s="313">
        <v>114</v>
      </c>
      <c r="B1344" s="313">
        <v>49</v>
      </c>
      <c r="C1344" s="318" t="s">
        <v>5552</v>
      </c>
      <c r="D1344" s="316" t="s">
        <v>964</v>
      </c>
      <c r="E1344" s="322" t="s">
        <v>900</v>
      </c>
      <c r="F1344" s="316" t="s">
        <v>5479</v>
      </c>
      <c r="G1344" s="313" t="s">
        <v>5416</v>
      </c>
      <c r="H1344" s="313" t="s">
        <v>5431</v>
      </c>
      <c r="I1344" s="325">
        <v>870000</v>
      </c>
      <c r="J1344" s="325" t="s">
        <v>3174</v>
      </c>
      <c r="K1344" s="404"/>
      <c r="L1344" s="321">
        <v>71000</v>
      </c>
    </row>
    <row r="1345" spans="1:12">
      <c r="A1345" s="313">
        <v>114</v>
      </c>
      <c r="B1345" s="313">
        <v>50</v>
      </c>
      <c r="C1345" s="318" t="s">
        <v>5551</v>
      </c>
      <c r="D1345" s="316" t="s">
        <v>5550</v>
      </c>
      <c r="E1345" s="322" t="s">
        <v>5455</v>
      </c>
      <c r="F1345" s="316" t="s">
        <v>5396</v>
      </c>
      <c r="G1345" s="313" t="s">
        <v>5416</v>
      </c>
      <c r="H1345" s="313" t="s">
        <v>5432</v>
      </c>
      <c r="I1345" s="325">
        <v>800000</v>
      </c>
      <c r="J1345" s="325" t="s">
        <v>3174</v>
      </c>
      <c r="K1345" s="404"/>
      <c r="L1345" s="321">
        <v>62000</v>
      </c>
    </row>
    <row r="1346" spans="1:12">
      <c r="A1346" s="313">
        <v>114</v>
      </c>
      <c r="B1346" s="313">
        <v>51</v>
      </c>
      <c r="C1346" s="318" t="s">
        <v>5549</v>
      </c>
      <c r="D1346" s="316" t="s">
        <v>5547</v>
      </c>
      <c r="E1346" s="322" t="s">
        <v>5455</v>
      </c>
      <c r="F1346" s="316" t="s">
        <v>5397</v>
      </c>
      <c r="G1346" s="313" t="s">
        <v>5416</v>
      </c>
      <c r="H1346" s="313" t="s">
        <v>5433</v>
      </c>
      <c r="I1346" s="325">
        <v>800000</v>
      </c>
      <c r="J1346" s="325" t="s">
        <v>3174</v>
      </c>
      <c r="K1346" s="404"/>
      <c r="L1346" s="321">
        <v>60000</v>
      </c>
    </row>
    <row r="1347" spans="1:12">
      <c r="A1347" s="313">
        <v>114</v>
      </c>
      <c r="B1347" s="313">
        <v>52</v>
      </c>
      <c r="C1347" s="318" t="s">
        <v>5548</v>
      </c>
      <c r="D1347" s="316" t="s">
        <v>5547</v>
      </c>
      <c r="E1347" s="322" t="s">
        <v>900</v>
      </c>
      <c r="F1347" s="316" t="s">
        <v>5398</v>
      </c>
      <c r="G1347" s="313" t="s">
        <v>5416</v>
      </c>
      <c r="H1347" s="313" t="s">
        <v>5434</v>
      </c>
      <c r="I1347" s="325">
        <v>800000</v>
      </c>
      <c r="J1347" s="325" t="s">
        <v>5453</v>
      </c>
      <c r="K1347" s="404"/>
      <c r="L1347" s="321">
        <v>65000</v>
      </c>
    </row>
    <row r="1348" spans="1:12">
      <c r="A1348" s="313">
        <v>114</v>
      </c>
      <c r="B1348" s="313">
        <v>53</v>
      </c>
      <c r="C1348" s="318" t="s">
        <v>5546</v>
      </c>
      <c r="D1348" s="316" t="s">
        <v>3097</v>
      </c>
      <c r="E1348" s="322" t="s">
        <v>5458</v>
      </c>
      <c r="F1348" s="316" t="s">
        <v>5480</v>
      </c>
      <c r="G1348" s="313" t="s">
        <v>5416</v>
      </c>
      <c r="H1348" s="313" t="s">
        <v>5435</v>
      </c>
      <c r="I1348" s="325">
        <v>1080000</v>
      </c>
      <c r="J1348" s="325" t="s">
        <v>3174</v>
      </c>
      <c r="K1348" s="404"/>
      <c r="L1348" s="321">
        <v>96000</v>
      </c>
    </row>
    <row r="1349" spans="1:12">
      <c r="A1349" s="313">
        <v>114</v>
      </c>
      <c r="B1349" s="313">
        <v>54</v>
      </c>
      <c r="C1349" s="318" t="s">
        <v>5545</v>
      </c>
      <c r="D1349" s="316" t="s">
        <v>5544</v>
      </c>
      <c r="E1349" s="322" t="s">
        <v>5455</v>
      </c>
      <c r="F1349" s="316" t="s">
        <v>5399</v>
      </c>
      <c r="G1349" s="313" t="s">
        <v>5416</v>
      </c>
      <c r="H1349" s="313" t="s">
        <v>5436</v>
      </c>
      <c r="I1349" s="325">
        <v>739000</v>
      </c>
      <c r="J1349" s="325" t="s">
        <v>3174</v>
      </c>
      <c r="K1349" s="404"/>
      <c r="L1349" s="321">
        <v>54000</v>
      </c>
    </row>
    <row r="1350" spans="1:12">
      <c r="A1350" s="313">
        <v>114</v>
      </c>
      <c r="B1350" s="313">
        <v>55</v>
      </c>
      <c r="C1350" s="318" t="s">
        <v>1769</v>
      </c>
      <c r="D1350" s="316" t="s">
        <v>5543</v>
      </c>
      <c r="E1350" s="322" t="s">
        <v>5461</v>
      </c>
      <c r="F1350" s="316" t="s">
        <v>5400</v>
      </c>
      <c r="G1350" s="313" t="s">
        <v>5416</v>
      </c>
      <c r="H1350" s="313" t="s">
        <v>5437</v>
      </c>
      <c r="I1350" s="325">
        <v>674000</v>
      </c>
      <c r="J1350" s="325" t="s">
        <v>3174</v>
      </c>
      <c r="K1350" s="404"/>
      <c r="L1350" s="321">
        <v>47200</v>
      </c>
    </row>
    <row r="1351" spans="1:12">
      <c r="A1351" s="313">
        <v>114</v>
      </c>
      <c r="B1351" s="313">
        <v>56</v>
      </c>
      <c r="C1351" s="318" t="s">
        <v>5542</v>
      </c>
      <c r="D1351" s="316" t="s">
        <v>5541</v>
      </c>
      <c r="E1351" s="322" t="s">
        <v>5455</v>
      </c>
      <c r="F1351" s="316" t="s">
        <v>5401</v>
      </c>
      <c r="G1351" s="313" t="s">
        <v>5416</v>
      </c>
      <c r="H1351" s="313" t="s">
        <v>5438</v>
      </c>
      <c r="I1351" s="325">
        <v>730000</v>
      </c>
      <c r="J1351" s="325" t="s">
        <v>5453</v>
      </c>
      <c r="K1351" s="404"/>
      <c r="L1351" s="321">
        <v>56000</v>
      </c>
    </row>
    <row r="1352" spans="1:12">
      <c r="A1352" s="313">
        <v>114</v>
      </c>
      <c r="B1352" s="313">
        <v>57</v>
      </c>
      <c r="C1352" s="318" t="s">
        <v>5540</v>
      </c>
      <c r="D1352" s="316" t="s">
        <v>1859</v>
      </c>
      <c r="E1352" s="322" t="s">
        <v>5458</v>
      </c>
      <c r="F1352" s="316" t="s">
        <v>5481</v>
      </c>
      <c r="G1352" s="313" t="s">
        <v>5416</v>
      </c>
      <c r="H1352" s="313" t="s">
        <v>5439</v>
      </c>
      <c r="I1352" s="325">
        <v>575000</v>
      </c>
      <c r="J1352" s="325" t="s">
        <v>5453</v>
      </c>
      <c r="K1352" s="404"/>
      <c r="L1352" s="321">
        <v>43000</v>
      </c>
    </row>
    <row r="1353" spans="1:12">
      <c r="A1353" s="313">
        <v>114</v>
      </c>
      <c r="B1353" s="313">
        <v>58</v>
      </c>
      <c r="C1353" s="318" t="s">
        <v>5218</v>
      </c>
      <c r="D1353" s="316" t="s">
        <v>1614</v>
      </c>
      <c r="E1353" s="322" t="s">
        <v>898</v>
      </c>
      <c r="F1353" s="316" t="s">
        <v>5402</v>
      </c>
      <c r="G1353" s="313" t="s">
        <v>5416</v>
      </c>
      <c r="H1353" s="313" t="s">
        <v>5440</v>
      </c>
      <c r="I1353" s="325">
        <v>708000</v>
      </c>
      <c r="J1353" s="325" t="s">
        <v>5453</v>
      </c>
      <c r="K1353" s="404"/>
      <c r="L1353" s="321">
        <v>61000</v>
      </c>
    </row>
    <row r="1354" spans="1:12">
      <c r="A1354" s="313">
        <v>114</v>
      </c>
      <c r="B1354" s="313">
        <v>59</v>
      </c>
      <c r="C1354" s="318" t="s">
        <v>5539</v>
      </c>
      <c r="D1354" s="316" t="s">
        <v>5538</v>
      </c>
      <c r="E1354" s="322" t="s">
        <v>5458</v>
      </c>
      <c r="F1354" s="316" t="s">
        <v>5403</v>
      </c>
      <c r="G1354" s="313" t="s">
        <v>5416</v>
      </c>
      <c r="H1354" s="313" t="s">
        <v>5441</v>
      </c>
      <c r="I1354" s="325">
        <v>979000</v>
      </c>
      <c r="J1354" s="325" t="s">
        <v>5453</v>
      </c>
      <c r="K1354" s="404"/>
      <c r="L1354" s="321">
        <v>83000</v>
      </c>
    </row>
    <row r="1355" spans="1:12">
      <c r="A1355" s="313">
        <v>114</v>
      </c>
      <c r="B1355" s="313">
        <v>60</v>
      </c>
      <c r="C1355" s="318" t="s">
        <v>5537</v>
      </c>
      <c r="D1355" s="316" t="s">
        <v>159</v>
      </c>
      <c r="E1355" s="322" t="s">
        <v>5455</v>
      </c>
      <c r="F1355" s="316" t="s">
        <v>5404</v>
      </c>
      <c r="G1355" s="313" t="s">
        <v>5416</v>
      </c>
      <c r="H1355" s="313" t="s">
        <v>5442</v>
      </c>
      <c r="I1355" s="325">
        <v>382000</v>
      </c>
      <c r="J1355" s="325" t="s">
        <v>5453</v>
      </c>
      <c r="K1355" s="404"/>
      <c r="L1355" s="321">
        <v>18000</v>
      </c>
    </row>
    <row r="1356" spans="1:12">
      <c r="A1356" s="313">
        <v>114</v>
      </c>
      <c r="B1356" s="313">
        <v>61</v>
      </c>
      <c r="C1356" s="318" t="s">
        <v>5466</v>
      </c>
      <c r="D1356" s="316" t="s">
        <v>159</v>
      </c>
      <c r="E1356" s="322" t="s">
        <v>5462</v>
      </c>
      <c r="F1356" s="316" t="s">
        <v>5405</v>
      </c>
      <c r="G1356" s="313" t="s">
        <v>5416</v>
      </c>
      <c r="H1356" s="313" t="s">
        <v>5443</v>
      </c>
      <c r="I1356" s="325">
        <v>466000</v>
      </c>
      <c r="J1356" s="325" t="s">
        <v>5454</v>
      </c>
      <c r="K1356" s="404"/>
      <c r="L1356" s="321">
        <v>29000</v>
      </c>
    </row>
    <row r="1357" spans="1:12">
      <c r="A1357" s="313">
        <v>114</v>
      </c>
      <c r="B1357" s="313">
        <v>62</v>
      </c>
      <c r="C1357" s="318" t="s">
        <v>5536</v>
      </c>
      <c r="D1357" s="316" t="s">
        <v>159</v>
      </c>
      <c r="E1357" s="322" t="s">
        <v>5384</v>
      </c>
      <c r="F1357" s="316" t="s">
        <v>5406</v>
      </c>
      <c r="G1357" s="313" t="s">
        <v>5416</v>
      </c>
      <c r="H1357" s="313" t="s">
        <v>5444</v>
      </c>
      <c r="I1357" s="325">
        <v>430000</v>
      </c>
      <c r="J1357" s="325" t="s">
        <v>3174</v>
      </c>
      <c r="K1357" s="404"/>
      <c r="L1357" s="321">
        <v>24000</v>
      </c>
    </row>
    <row r="1358" spans="1:12">
      <c r="A1358" s="313">
        <v>114</v>
      </c>
      <c r="B1358" s="313">
        <v>63</v>
      </c>
      <c r="C1358" s="318" t="s">
        <v>4619</v>
      </c>
      <c r="D1358" s="316" t="s">
        <v>5535</v>
      </c>
      <c r="E1358" s="322" t="s">
        <v>5384</v>
      </c>
      <c r="F1358" s="316" t="s">
        <v>5482</v>
      </c>
      <c r="G1358" s="313" t="s">
        <v>5416</v>
      </c>
      <c r="H1358" s="313" t="s">
        <v>5445</v>
      </c>
      <c r="I1358" s="325">
        <v>654000</v>
      </c>
      <c r="J1358" s="325" t="s">
        <v>5452</v>
      </c>
      <c r="K1358" s="404"/>
      <c r="L1358" s="321">
        <v>29000</v>
      </c>
    </row>
    <row r="1359" spans="1:12">
      <c r="A1359" s="313">
        <v>114</v>
      </c>
      <c r="B1359" s="313">
        <v>64</v>
      </c>
      <c r="C1359" s="318" t="s">
        <v>5534</v>
      </c>
      <c r="D1359" s="316" t="s">
        <v>1040</v>
      </c>
      <c r="E1359" s="322" t="s">
        <v>5458</v>
      </c>
      <c r="F1359" s="316" t="s">
        <v>5407</v>
      </c>
      <c r="G1359" s="313" t="s">
        <v>5416</v>
      </c>
      <c r="H1359" s="313" t="s">
        <v>5446</v>
      </c>
      <c r="I1359" s="325">
        <v>698000</v>
      </c>
      <c r="J1359" s="325" t="s">
        <v>3174</v>
      </c>
      <c r="K1359" s="404"/>
      <c r="L1359" s="321">
        <v>46000</v>
      </c>
    </row>
    <row r="1360" spans="1:12">
      <c r="A1360" s="313">
        <v>114</v>
      </c>
      <c r="B1360" s="313">
        <v>65</v>
      </c>
      <c r="C1360" s="318" t="s">
        <v>4972</v>
      </c>
      <c r="D1360" s="316" t="s">
        <v>5533</v>
      </c>
      <c r="E1360" s="322" t="s">
        <v>899</v>
      </c>
      <c r="F1360" s="316" t="s">
        <v>5408</v>
      </c>
      <c r="G1360" s="313" t="s">
        <v>5416</v>
      </c>
      <c r="H1360" s="313" t="s">
        <v>5447</v>
      </c>
      <c r="I1360" s="325">
        <v>520000</v>
      </c>
      <c r="J1360" s="325" t="s">
        <v>3960</v>
      </c>
      <c r="K1360" s="404"/>
      <c r="L1360" s="321">
        <v>36000</v>
      </c>
    </row>
    <row r="1361" spans="1:12">
      <c r="A1361" s="313">
        <v>114</v>
      </c>
      <c r="B1361" s="313">
        <v>66</v>
      </c>
      <c r="C1361" s="318" t="s">
        <v>5532</v>
      </c>
      <c r="D1361" s="316" t="s">
        <v>5531</v>
      </c>
      <c r="E1361" s="322" t="s">
        <v>5455</v>
      </c>
      <c r="F1361" s="316" t="s">
        <v>5483</v>
      </c>
      <c r="G1361" s="313" t="s">
        <v>5416</v>
      </c>
      <c r="H1361" s="313" t="s">
        <v>5448</v>
      </c>
      <c r="I1361" s="325">
        <v>983000</v>
      </c>
      <c r="J1361" s="325" t="s">
        <v>3174</v>
      </c>
      <c r="K1361" s="404"/>
      <c r="L1361" s="321">
        <v>87100</v>
      </c>
    </row>
    <row r="1362" spans="1:12">
      <c r="A1362" s="313">
        <v>114</v>
      </c>
      <c r="B1362" s="313">
        <v>67</v>
      </c>
      <c r="C1362" s="318" t="s">
        <v>5530</v>
      </c>
      <c r="D1362" s="316" t="s">
        <v>3393</v>
      </c>
      <c r="E1362" s="322" t="s">
        <v>5460</v>
      </c>
      <c r="F1362" s="316" t="s">
        <v>5409</v>
      </c>
      <c r="G1362" s="313" t="s">
        <v>5416</v>
      </c>
      <c r="H1362" s="313" t="s">
        <v>5449</v>
      </c>
      <c r="I1362" s="325">
        <v>858000</v>
      </c>
      <c r="J1362" s="325" t="s">
        <v>3174</v>
      </c>
      <c r="K1362" s="404"/>
      <c r="L1362" s="321">
        <v>70000</v>
      </c>
    </row>
    <row r="1363" spans="1:12">
      <c r="A1363" s="313">
        <v>114</v>
      </c>
      <c r="B1363" s="313">
        <v>68</v>
      </c>
      <c r="C1363" s="318" t="s">
        <v>5529</v>
      </c>
      <c r="D1363" s="316" t="s">
        <v>5528</v>
      </c>
      <c r="E1363" s="322" t="s">
        <v>5459</v>
      </c>
      <c r="F1363" s="316" t="s">
        <v>5410</v>
      </c>
      <c r="G1363" s="313" t="s">
        <v>5416</v>
      </c>
      <c r="H1363" s="313" t="s">
        <v>5450</v>
      </c>
      <c r="I1363" s="325">
        <v>848000</v>
      </c>
      <c r="J1363" s="325" t="s">
        <v>3174</v>
      </c>
      <c r="K1363" s="404"/>
      <c r="L1363" s="321">
        <v>66000</v>
      </c>
    </row>
    <row r="1364" spans="1:12">
      <c r="A1364" s="313">
        <v>114</v>
      </c>
      <c r="B1364" s="313">
        <v>69</v>
      </c>
      <c r="C1364" s="318" t="s">
        <v>2853</v>
      </c>
      <c r="D1364" s="316" t="s">
        <v>1614</v>
      </c>
      <c r="E1364" s="322" t="s">
        <v>5458</v>
      </c>
      <c r="F1364" s="316" t="s">
        <v>5411</v>
      </c>
      <c r="G1364" s="313" t="s">
        <v>5416</v>
      </c>
      <c r="H1364" s="313" t="s">
        <v>5451</v>
      </c>
      <c r="I1364" s="325">
        <v>962000</v>
      </c>
      <c r="J1364" s="325" t="s">
        <v>5513</v>
      </c>
      <c r="K1364" s="321"/>
      <c r="L1364" s="321">
        <v>72000</v>
      </c>
    </row>
    <row r="1365" spans="1:12">
      <c r="A1365" s="313">
        <v>114</v>
      </c>
      <c r="B1365" s="313">
        <v>70</v>
      </c>
      <c r="C1365" s="318" t="s">
        <v>5527</v>
      </c>
      <c r="D1365" s="316" t="s">
        <v>1614</v>
      </c>
      <c r="E1365" s="322" t="s">
        <v>898</v>
      </c>
      <c r="F1365" s="316" t="s">
        <v>5412</v>
      </c>
      <c r="G1365" s="313" t="s">
        <v>5416</v>
      </c>
      <c r="H1365" s="313" t="s">
        <v>5507</v>
      </c>
      <c r="I1365" s="325">
        <v>1304000</v>
      </c>
      <c r="J1365" s="325" t="s">
        <v>5514</v>
      </c>
      <c r="K1365" s="321"/>
      <c r="L1365" s="321">
        <v>125000</v>
      </c>
    </row>
    <row r="1366" spans="1:12">
      <c r="A1366" s="313">
        <v>114</v>
      </c>
      <c r="B1366" s="313">
        <v>71</v>
      </c>
      <c r="C1366" s="318" t="s">
        <v>1019</v>
      </c>
      <c r="D1366" s="316" t="s">
        <v>1133</v>
      </c>
      <c r="E1366" s="322" t="s">
        <v>5458</v>
      </c>
      <c r="F1366" s="316" t="s">
        <v>5413</v>
      </c>
      <c r="G1366" s="313" t="s">
        <v>5416</v>
      </c>
      <c r="H1366" s="313" t="s">
        <v>5508</v>
      </c>
      <c r="I1366" s="325">
        <v>721000</v>
      </c>
      <c r="J1366" s="325" t="s">
        <v>5349</v>
      </c>
      <c r="K1366" s="321"/>
      <c r="L1366" s="321">
        <v>51000</v>
      </c>
    </row>
    <row r="1367" spans="1:12">
      <c r="A1367" s="313">
        <v>114</v>
      </c>
      <c r="B1367" s="313">
        <v>72</v>
      </c>
      <c r="C1367" s="318" t="s">
        <v>5526</v>
      </c>
      <c r="D1367" s="316" t="s">
        <v>5525</v>
      </c>
      <c r="E1367" s="322" t="s">
        <v>899</v>
      </c>
      <c r="F1367" s="316" t="s">
        <v>5504</v>
      </c>
      <c r="G1367" s="313" t="s">
        <v>5416</v>
      </c>
      <c r="H1367" s="313" t="s">
        <v>5509</v>
      </c>
      <c r="I1367" s="325">
        <v>921000</v>
      </c>
      <c r="J1367" s="325" t="s">
        <v>3174</v>
      </c>
      <c r="K1367" s="321"/>
      <c r="L1367" s="321">
        <v>75000</v>
      </c>
    </row>
    <row r="1368" spans="1:12">
      <c r="A1368" s="313">
        <v>114</v>
      </c>
      <c r="B1368" s="313">
        <v>73</v>
      </c>
      <c r="C1368" s="318" t="s">
        <v>5524</v>
      </c>
      <c r="D1368" s="316" t="s">
        <v>5523</v>
      </c>
      <c r="E1368" s="322" t="s">
        <v>5502</v>
      </c>
      <c r="F1368" s="316" t="s">
        <v>5505</v>
      </c>
      <c r="G1368" s="313" t="s">
        <v>5416</v>
      </c>
      <c r="H1368" s="313" t="s">
        <v>5510</v>
      </c>
      <c r="I1368" s="325">
        <v>539000</v>
      </c>
      <c r="J1368" s="325" t="s">
        <v>4254</v>
      </c>
      <c r="K1368" s="321"/>
      <c r="L1368" s="321">
        <v>50000</v>
      </c>
    </row>
    <row r="1369" spans="1:12">
      <c r="A1369" s="313">
        <v>114</v>
      </c>
      <c r="B1369" s="313">
        <v>74</v>
      </c>
      <c r="C1369" s="318" t="s">
        <v>5522</v>
      </c>
      <c r="D1369" s="316" t="s">
        <v>5521</v>
      </c>
      <c r="E1369" s="322" t="s">
        <v>5503</v>
      </c>
      <c r="F1369" s="316" t="s">
        <v>5501</v>
      </c>
      <c r="G1369" s="313" t="s">
        <v>5416</v>
      </c>
      <c r="H1369" s="313" t="s">
        <v>5511</v>
      </c>
      <c r="I1369" s="325">
        <v>758000</v>
      </c>
      <c r="J1369" s="325" t="s">
        <v>4254</v>
      </c>
      <c r="K1369" s="321"/>
      <c r="L1369" s="321">
        <v>61000</v>
      </c>
    </row>
    <row r="1370" spans="1:12">
      <c r="A1370" s="313">
        <v>114</v>
      </c>
      <c r="B1370" s="313">
        <v>75</v>
      </c>
      <c r="C1370" s="318" t="s">
        <v>5520</v>
      </c>
      <c r="D1370" s="316" t="s">
        <v>5519</v>
      </c>
      <c r="E1370" s="322" t="s">
        <v>5503</v>
      </c>
      <c r="F1370" s="316" t="s">
        <v>5506</v>
      </c>
      <c r="G1370" s="313" t="s">
        <v>5416</v>
      </c>
      <c r="H1370" s="313" t="s">
        <v>5512</v>
      </c>
      <c r="I1370" s="325">
        <v>817000</v>
      </c>
      <c r="J1370" s="325" t="s">
        <v>5515</v>
      </c>
      <c r="K1370" s="321"/>
      <c r="L1370" s="321">
        <v>75000</v>
      </c>
    </row>
    <row r="1371" spans="1:12">
      <c r="A1371" s="130"/>
      <c r="B1371" s="130"/>
      <c r="C1371"/>
      <c r="D1371"/>
      <c r="E1371"/>
      <c r="F1371"/>
      <c r="G1371"/>
      <c r="H1371"/>
      <c r="I1371" s="380">
        <f>SUM(I1296:I1370)</f>
        <v>62214491</v>
      </c>
      <c r="J1371"/>
      <c r="K1371"/>
      <c r="L1371"/>
    </row>
    <row r="1372" spans="1:12">
      <c r="B1372" s="130"/>
      <c r="C1372" s="130"/>
    </row>
    <row r="1373" spans="1:12" ht="66">
      <c r="A1373" s="313">
        <v>115</v>
      </c>
      <c r="B1373" s="313">
        <v>1</v>
      </c>
      <c r="C1373" s="318" t="s">
        <v>2227</v>
      </c>
      <c r="D1373" s="316" t="s">
        <v>4916</v>
      </c>
      <c r="E1373" s="322" t="s">
        <v>900</v>
      </c>
      <c r="F1373" s="316" t="s">
        <v>4901</v>
      </c>
      <c r="G1373" s="324" t="s">
        <v>4903</v>
      </c>
      <c r="H1373" s="313" t="s">
        <v>4902</v>
      </c>
      <c r="I1373" s="325">
        <v>1086000</v>
      </c>
      <c r="J1373" s="325" t="s">
        <v>4894</v>
      </c>
      <c r="K1373" s="337" t="s">
        <v>4913</v>
      </c>
      <c r="L1373" s="321">
        <v>97000</v>
      </c>
    </row>
    <row r="1385" spans="3:3">
      <c r="C1385"/>
    </row>
  </sheetData>
  <autoFilter ref="A1195:L1307" xr:uid="{00000000-0009-0000-0000-000000000000}"/>
  <phoneticPr fontId="3" type="noConversion"/>
  <pageMargins left="0.31496062992125984" right="0.31496062992125984" top="0.74803149606299213" bottom="0.74803149606299213" header="0.31496062992125984" footer="0.31496062992125984"/>
  <pageSetup paperSize="12" scale="4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dimension ref="A1:Z55"/>
  <sheetViews>
    <sheetView topLeftCell="A10" zoomScale="115" zoomScaleNormal="115" workbookViewId="0">
      <pane xSplit="1" topLeftCell="T1" activePane="topRight" state="frozen"/>
      <selection activeCell="A25" sqref="A25"/>
      <selection pane="topRight" activeCell="X5" sqref="X5"/>
    </sheetView>
  </sheetViews>
  <sheetFormatPr defaultRowHeight="16.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3" width="12.625" customWidth="1"/>
    <col min="24" max="24" width="12.125" customWidth="1"/>
    <col min="25" max="25" width="10.5" bestFit="1" customWidth="1"/>
    <col min="27" max="27" width="9.5" bestFit="1" customWidth="1"/>
  </cols>
  <sheetData>
    <row r="1" spans="1:26" ht="19.5">
      <c r="A1" s="417" t="s">
        <v>5236</v>
      </c>
      <c r="B1" s="417"/>
      <c r="C1" s="417"/>
      <c r="D1" s="417"/>
      <c r="E1" s="417"/>
      <c r="F1" s="417"/>
      <c r="G1" s="417"/>
      <c r="H1" s="417"/>
      <c r="I1" s="417"/>
      <c r="J1" s="417"/>
      <c r="K1" s="417"/>
      <c r="L1" s="417"/>
      <c r="M1" s="417"/>
      <c r="N1" s="417"/>
      <c r="O1" s="417"/>
      <c r="P1" s="417"/>
      <c r="Q1" s="417"/>
      <c r="R1" s="417"/>
      <c r="S1" s="417"/>
      <c r="T1" s="417"/>
    </row>
    <row r="2" spans="1:26">
      <c r="A2" s="4" t="s">
        <v>2369</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v>114</v>
      </c>
      <c r="X2" s="405" t="s">
        <v>5485</v>
      </c>
    </row>
    <row r="3" spans="1:26">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2</v>
      </c>
      <c r="U3" s="1">
        <v>0</v>
      </c>
      <c r="V3" s="1">
        <v>5</v>
      </c>
      <c r="W3" s="1">
        <v>4</v>
      </c>
      <c r="X3" s="21">
        <f>SUM(B3:W3)</f>
        <v>65</v>
      </c>
      <c r="Y3" s="369"/>
      <c r="Z3" s="370"/>
    </row>
    <row r="4" spans="1:26">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1">
        <v>45</v>
      </c>
      <c r="X4" s="21">
        <f>SUM(B4:W4)</f>
        <v>387</v>
      </c>
      <c r="Y4" s="369"/>
      <c r="Z4" s="370"/>
    </row>
    <row r="5" spans="1:26">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72</v>
      </c>
      <c r="U5" s="1">
        <v>88</v>
      </c>
      <c r="V5" s="1">
        <v>92</v>
      </c>
      <c r="W5" s="1">
        <v>71</v>
      </c>
      <c r="X5" s="21">
        <f>SUM(B5:W5)</f>
        <v>1304</v>
      </c>
      <c r="Y5" s="369"/>
      <c r="Z5" s="370"/>
    </row>
    <row r="6" spans="1:26">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131</v>
      </c>
      <c r="W6" s="21">
        <f>SUM(W3:W5)</f>
        <v>120</v>
      </c>
      <c r="X6" s="21">
        <f>SUM(B6:W6)</f>
        <v>1751</v>
      </c>
    </row>
    <row r="7" spans="1:26">
      <c r="B7" s="2"/>
      <c r="C7" s="23"/>
      <c r="D7" s="23"/>
      <c r="E7" s="23"/>
      <c r="F7" s="23"/>
      <c r="G7" s="23"/>
      <c r="H7" s="23"/>
      <c r="L7" s="17"/>
      <c r="M7" s="18"/>
      <c r="N7" s="18"/>
      <c r="O7" s="18"/>
      <c r="P7" s="18"/>
      <c r="Q7" s="18"/>
      <c r="R7" s="18"/>
      <c r="S7" s="18"/>
    </row>
    <row r="8" spans="1:26">
      <c r="B8" s="2"/>
      <c r="C8" s="2"/>
      <c r="D8" s="2"/>
      <c r="L8" s="17"/>
      <c r="M8" s="18"/>
      <c r="N8" s="18"/>
      <c r="O8" s="18"/>
      <c r="P8" s="18"/>
      <c r="Q8" s="18"/>
      <c r="R8" s="18"/>
      <c r="S8" s="18"/>
    </row>
    <row r="9" spans="1:26">
      <c r="B9" s="2"/>
      <c r="C9" s="2"/>
      <c r="D9" s="2"/>
      <c r="M9" s="18"/>
      <c r="N9" s="18"/>
      <c r="O9" s="18"/>
      <c r="P9" s="18"/>
      <c r="Q9" s="18"/>
      <c r="R9" s="18"/>
      <c r="S9" s="18"/>
    </row>
    <row r="10" spans="1:26">
      <c r="B10" s="2"/>
      <c r="C10" s="2"/>
      <c r="D10" s="2"/>
      <c r="M10" s="19"/>
      <c r="N10" s="19"/>
      <c r="O10" s="19"/>
      <c r="P10" s="19"/>
      <c r="Q10" s="19"/>
      <c r="R10" s="19"/>
      <c r="S10" s="19"/>
    </row>
    <row r="11" spans="1:26">
      <c r="B11" s="2"/>
      <c r="C11" s="2"/>
      <c r="D11" s="2"/>
    </row>
    <row r="12" spans="1:26">
      <c r="B12" s="2"/>
      <c r="C12" s="2"/>
      <c r="D12" s="2"/>
    </row>
    <row r="13" spans="1:26">
      <c r="B13" s="2"/>
      <c r="C13" s="2"/>
      <c r="D13" s="2"/>
    </row>
    <row r="14" spans="1:26">
      <c r="B14" s="2"/>
      <c r="C14" s="2"/>
      <c r="D14" s="2"/>
    </row>
    <row r="15" spans="1:26">
      <c r="B15" s="2"/>
      <c r="C15" s="2"/>
      <c r="D15" s="2"/>
    </row>
    <row r="16" spans="1:26">
      <c r="B16" s="2"/>
      <c r="C16" s="2"/>
      <c r="D16" s="2"/>
    </row>
    <row r="17" spans="1:24">
      <c r="B17" s="2"/>
      <c r="C17" s="2"/>
      <c r="D17" s="2"/>
    </row>
    <row r="18" spans="1:24">
      <c r="B18" s="2"/>
      <c r="C18" s="2"/>
      <c r="D18" s="2"/>
    </row>
    <row r="19" spans="1:24">
      <c r="B19" s="2"/>
      <c r="C19" s="2"/>
      <c r="D19" s="2"/>
    </row>
    <row r="20" spans="1:24">
      <c r="B20" s="2"/>
      <c r="C20" s="2"/>
      <c r="D20" s="2"/>
    </row>
    <row r="21" spans="1:24">
      <c r="B21" s="2"/>
      <c r="C21" s="2"/>
      <c r="D21" s="2"/>
    </row>
    <row r="22" spans="1:24">
      <c r="B22" s="2"/>
      <c r="C22" s="2"/>
      <c r="D22" s="2"/>
    </row>
    <row r="23" spans="1:24">
      <c r="B23" s="2"/>
      <c r="C23" s="2"/>
      <c r="D23" s="2"/>
    </row>
    <row r="24" spans="1:24">
      <c r="B24" s="2"/>
      <c r="C24" s="2"/>
      <c r="D24" s="2"/>
    </row>
    <row r="25" spans="1:24">
      <c r="B25" s="2"/>
      <c r="C25" s="2"/>
      <c r="D25" s="2"/>
    </row>
    <row r="26" spans="1:24">
      <c r="B26" s="2"/>
      <c r="C26" s="2"/>
      <c r="D26" s="2"/>
    </row>
    <row r="27" spans="1:24">
      <c r="B27" s="2"/>
      <c r="C27" s="2"/>
      <c r="D27" s="2"/>
    </row>
    <row r="28" spans="1:24">
      <c r="B28" s="2"/>
      <c r="C28" s="2"/>
      <c r="D28" s="2"/>
    </row>
    <row r="29" spans="1:24">
      <c r="B29" s="2"/>
      <c r="C29" s="2"/>
      <c r="D29" s="2"/>
    </row>
    <row r="30" spans="1:24">
      <c r="B30" s="2"/>
      <c r="C30" s="2"/>
      <c r="D30" s="2"/>
      <c r="U30" s="210"/>
      <c r="V30" s="210"/>
      <c r="W30" s="210"/>
      <c r="X30" s="210"/>
    </row>
    <row r="31" spans="1:24" ht="19.5">
      <c r="A31" s="417" t="s">
        <v>3908</v>
      </c>
      <c r="B31" s="417"/>
      <c r="C31" s="417"/>
      <c r="D31" s="417"/>
      <c r="E31" s="417"/>
      <c r="F31" s="417"/>
      <c r="G31" s="417"/>
      <c r="H31" s="417"/>
      <c r="I31" s="417"/>
      <c r="J31" s="417"/>
      <c r="K31" s="417"/>
      <c r="L31" s="417"/>
      <c r="M31" s="417"/>
      <c r="N31" s="417"/>
      <c r="O31" s="417"/>
      <c r="P31" s="417"/>
      <c r="Q31" s="417"/>
      <c r="R31" s="417"/>
      <c r="S31" s="417"/>
      <c r="T31" s="417"/>
    </row>
    <row r="32" spans="1:24">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v>114</v>
      </c>
      <c r="X32" s="53" t="s">
        <v>906</v>
      </c>
    </row>
    <row r="33" spans="1:25">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3667280</v>
      </c>
      <c r="W33" s="41">
        <v>3187491</v>
      </c>
      <c r="X33" s="41">
        <f>SUM(B33:W33)</f>
        <v>38558675</v>
      </c>
    </row>
    <row r="34" spans="1:25">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v>2374000</v>
      </c>
      <c r="X34" s="44">
        <f>SUM(B34:W34)</f>
        <v>18788000</v>
      </c>
      <c r="Y34" s="406"/>
    </row>
    <row r="35" spans="1:25">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71370000</v>
      </c>
      <c r="W35" s="47">
        <v>62214491</v>
      </c>
      <c r="X35" s="46">
        <f>SUM(B35:W35)</f>
        <v>822272343</v>
      </c>
      <c r="Y35" s="407"/>
    </row>
    <row r="36" spans="1:25">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76822280</v>
      </c>
      <c r="W36" s="52">
        <f>SUM(W32:W35)</f>
        <v>67776096</v>
      </c>
      <c r="X36" s="52">
        <f>SUM(B36:W36)</f>
        <v>879619132</v>
      </c>
      <c r="Y36" s="408"/>
    </row>
    <row r="37" spans="1:25" s="82" customFormat="1">
      <c r="A37" s="105" t="s">
        <v>2629</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5">
      <c r="B38" s="2"/>
      <c r="C38" s="2"/>
      <c r="D38" s="2"/>
      <c r="X38" s="82"/>
    </row>
    <row r="39" spans="1:25">
      <c r="B39" s="2"/>
      <c r="C39" s="2"/>
      <c r="D39" s="2"/>
    </row>
    <row r="40" spans="1:25">
      <c r="B40" s="2"/>
      <c r="C40" s="2"/>
      <c r="D40" s="2"/>
    </row>
    <row r="41" spans="1:25">
      <c r="B41" s="2"/>
      <c r="C41" s="2"/>
      <c r="D41" s="2"/>
    </row>
    <row r="42" spans="1:25">
      <c r="B42" s="2"/>
      <c r="C42" s="2"/>
      <c r="D42" s="2"/>
    </row>
    <row r="43" spans="1:25">
      <c r="B43" s="2"/>
      <c r="C43" s="2"/>
      <c r="D43" s="2"/>
    </row>
    <row r="44" spans="1:25">
      <c r="B44" s="2"/>
      <c r="C44" s="2"/>
      <c r="D44" s="2"/>
    </row>
    <row r="45" spans="1:25">
      <c r="B45" s="2"/>
      <c r="C45" s="2"/>
      <c r="D45" s="2"/>
    </row>
    <row r="46" spans="1:25">
      <c r="B46" s="2"/>
      <c r="C46" s="2"/>
      <c r="D46" s="2"/>
    </row>
    <row r="47" spans="1:25">
      <c r="B47" s="2"/>
      <c r="C47" s="2"/>
      <c r="D47" s="2"/>
    </row>
    <row r="48" spans="1:25">
      <c r="B48" s="2"/>
      <c r="C48" s="2"/>
      <c r="D48" s="2"/>
    </row>
    <row r="49" spans="1:19">
      <c r="B49" s="2"/>
      <c r="C49" s="2"/>
      <c r="D49" s="2"/>
    </row>
    <row r="50" spans="1:19">
      <c r="B50" s="2"/>
      <c r="C50" s="2"/>
      <c r="D50" s="2"/>
      <c r="I50" s="33"/>
      <c r="J50" s="33"/>
      <c r="K50" s="33"/>
    </row>
    <row r="51" spans="1:19">
      <c r="A51" s="34"/>
      <c r="B51" s="34"/>
      <c r="C51" s="34"/>
      <c r="D51" s="34"/>
      <c r="E51" s="34"/>
      <c r="F51" s="34"/>
      <c r="G51" s="34"/>
      <c r="H51" s="34"/>
      <c r="I51" s="34"/>
      <c r="J51" s="34"/>
      <c r="K51" s="34"/>
      <c r="L51" s="34"/>
      <c r="M51" s="34"/>
      <c r="N51" s="34"/>
      <c r="O51" s="34"/>
      <c r="P51" s="34"/>
      <c r="Q51" s="34"/>
      <c r="R51" s="34"/>
      <c r="S51" s="34"/>
    </row>
    <row r="52" spans="1:19">
      <c r="B52" s="2"/>
      <c r="C52" s="2"/>
      <c r="D52" s="2"/>
    </row>
    <row r="53" spans="1:19">
      <c r="B53" s="2"/>
      <c r="C53" s="2"/>
      <c r="D53" s="2"/>
    </row>
    <row r="54" spans="1:19">
      <c r="B54" s="2"/>
      <c r="C54" s="2"/>
      <c r="D54" s="2"/>
    </row>
    <row r="55" spans="1:19">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4"/>
  <dimension ref="A1:T46"/>
  <sheetViews>
    <sheetView topLeftCell="A4" zoomScale="130" zoomScaleNormal="130" workbookViewId="0">
      <selection activeCell="D24" sqref="D24"/>
    </sheetView>
  </sheetViews>
  <sheetFormatPr defaultRowHeight="16.5"/>
  <cols>
    <col min="3" max="3" width="10.25" bestFit="1" customWidth="1"/>
    <col min="6" max="6" width="9" style="82" customWidth="1"/>
    <col min="16" max="16" width="9.75" customWidth="1"/>
  </cols>
  <sheetData>
    <row r="1" spans="1:17">
      <c r="G1" s="82"/>
      <c r="H1" s="82"/>
      <c r="I1" s="82"/>
      <c r="J1" s="82"/>
      <c r="K1" s="82"/>
      <c r="L1" s="82"/>
      <c r="M1" s="82"/>
      <c r="N1" s="82"/>
      <c r="O1" s="82"/>
    </row>
    <row r="2" spans="1:17">
      <c r="A2" s="152" t="s">
        <v>891</v>
      </c>
      <c r="B2" s="152" t="s">
        <v>892</v>
      </c>
      <c r="C2" s="152" t="s">
        <v>894</v>
      </c>
      <c r="D2" s="152" t="s">
        <v>895</v>
      </c>
      <c r="E2" s="152" t="s">
        <v>896</v>
      </c>
      <c r="F2" s="152" t="s">
        <v>893</v>
      </c>
      <c r="G2" s="82"/>
      <c r="H2" s="82"/>
      <c r="I2" s="82"/>
      <c r="J2" s="82"/>
      <c r="K2" s="82"/>
      <c r="L2" s="82"/>
      <c r="M2" s="82"/>
      <c r="N2" s="82"/>
      <c r="O2" s="82"/>
      <c r="Q2" s="83"/>
    </row>
    <row r="3" spans="1:17">
      <c r="A3" s="152">
        <v>93</v>
      </c>
      <c r="B3" s="153">
        <v>1</v>
      </c>
      <c r="C3" s="153">
        <v>6</v>
      </c>
      <c r="D3" s="153">
        <v>19</v>
      </c>
      <c r="E3" s="153">
        <v>6</v>
      </c>
      <c r="F3" s="153">
        <f t="shared" ref="F3:F17" si="0">SUM(B3:E3)</f>
        <v>32</v>
      </c>
      <c r="G3" s="82"/>
      <c r="H3" s="82"/>
      <c r="I3" s="82"/>
      <c r="J3" s="82"/>
      <c r="K3" s="82"/>
      <c r="L3" s="82"/>
      <c r="M3" s="82"/>
      <c r="N3" s="82"/>
      <c r="O3" s="82"/>
      <c r="P3" s="84"/>
    </row>
    <row r="4" spans="1:17">
      <c r="A4" s="152">
        <v>94</v>
      </c>
      <c r="B4" s="153">
        <v>1</v>
      </c>
      <c r="C4" s="153">
        <v>9</v>
      </c>
      <c r="D4" s="153">
        <v>20</v>
      </c>
      <c r="E4" s="153">
        <v>7</v>
      </c>
      <c r="F4" s="153">
        <f t="shared" si="0"/>
        <v>37</v>
      </c>
      <c r="G4" s="82"/>
      <c r="H4" s="82"/>
      <c r="I4" s="82"/>
      <c r="J4" s="82"/>
      <c r="K4" s="82"/>
      <c r="L4" s="82"/>
      <c r="M4" s="82"/>
      <c r="N4" s="82"/>
      <c r="O4" s="82"/>
      <c r="P4" s="84"/>
    </row>
    <row r="5" spans="1:17">
      <c r="A5" s="152">
        <v>95</v>
      </c>
      <c r="B5" s="153">
        <v>0</v>
      </c>
      <c r="C5" s="153">
        <v>8</v>
      </c>
      <c r="D5" s="153">
        <v>20</v>
      </c>
      <c r="E5" s="153">
        <v>12</v>
      </c>
      <c r="F5" s="153">
        <f t="shared" si="0"/>
        <v>40</v>
      </c>
      <c r="G5" s="82"/>
      <c r="H5" s="82"/>
      <c r="I5" s="82"/>
      <c r="J5" s="82"/>
      <c r="K5" s="82"/>
      <c r="L5" s="82"/>
      <c r="M5" s="82"/>
      <c r="N5" s="82"/>
      <c r="O5" s="82"/>
      <c r="P5" s="84"/>
    </row>
    <row r="6" spans="1:17">
      <c r="A6" s="152">
        <v>96</v>
      </c>
      <c r="B6" s="153">
        <v>1</v>
      </c>
      <c r="C6" s="153">
        <v>12</v>
      </c>
      <c r="D6" s="153">
        <v>15</v>
      </c>
      <c r="E6" s="153">
        <v>10</v>
      </c>
      <c r="F6" s="153">
        <f t="shared" si="0"/>
        <v>38</v>
      </c>
      <c r="G6" s="82"/>
      <c r="H6" s="82"/>
      <c r="I6" s="82"/>
      <c r="J6" s="82"/>
      <c r="K6" s="82"/>
      <c r="L6" s="82"/>
      <c r="M6" s="82"/>
      <c r="N6" s="82"/>
      <c r="O6" s="82"/>
      <c r="P6" s="84"/>
    </row>
    <row r="7" spans="1:17">
      <c r="A7" s="152">
        <v>97</v>
      </c>
      <c r="B7" s="153">
        <v>0</v>
      </c>
      <c r="C7" s="153">
        <v>14</v>
      </c>
      <c r="D7" s="153">
        <v>17</v>
      </c>
      <c r="E7" s="153">
        <v>12</v>
      </c>
      <c r="F7" s="153">
        <f t="shared" si="0"/>
        <v>43</v>
      </c>
      <c r="G7" s="82"/>
      <c r="H7" s="82"/>
      <c r="I7" s="82"/>
      <c r="J7" s="82"/>
      <c r="K7" s="82"/>
      <c r="L7" s="82"/>
      <c r="M7" s="82"/>
      <c r="N7" s="82"/>
      <c r="O7" s="82"/>
    </row>
    <row r="8" spans="1:17">
      <c r="A8" s="152">
        <v>98</v>
      </c>
      <c r="B8" s="153">
        <v>0</v>
      </c>
      <c r="C8" s="153">
        <v>12</v>
      </c>
      <c r="D8" s="153">
        <v>14</v>
      </c>
      <c r="E8" s="153">
        <v>9</v>
      </c>
      <c r="F8" s="153">
        <f t="shared" si="0"/>
        <v>35</v>
      </c>
      <c r="G8" s="82"/>
      <c r="H8" s="82"/>
      <c r="I8" s="82"/>
      <c r="J8" s="82"/>
      <c r="K8" s="82"/>
      <c r="L8" s="82"/>
      <c r="M8" s="82"/>
      <c r="N8" s="82"/>
      <c r="O8" s="82"/>
      <c r="P8" s="84"/>
    </row>
    <row r="9" spans="1:17">
      <c r="A9" s="152">
        <v>99</v>
      </c>
      <c r="B9" s="153">
        <v>0</v>
      </c>
      <c r="C9" s="153">
        <v>19</v>
      </c>
      <c r="D9" s="153">
        <v>20</v>
      </c>
      <c r="E9" s="153">
        <v>9</v>
      </c>
      <c r="F9" s="153">
        <f t="shared" si="0"/>
        <v>48</v>
      </c>
      <c r="G9" s="82"/>
      <c r="H9" s="82"/>
      <c r="I9" s="82"/>
      <c r="J9" s="82"/>
      <c r="K9" s="82"/>
      <c r="L9" s="82"/>
      <c r="M9" s="82"/>
      <c r="N9" s="82"/>
      <c r="O9" s="82"/>
      <c r="P9" s="84"/>
    </row>
    <row r="10" spans="1:17">
      <c r="A10" s="152">
        <v>100</v>
      </c>
      <c r="B10" s="153">
        <v>0</v>
      </c>
      <c r="C10" s="153">
        <v>19</v>
      </c>
      <c r="D10" s="153">
        <v>22</v>
      </c>
      <c r="E10" s="153">
        <v>18</v>
      </c>
      <c r="F10" s="153">
        <f t="shared" si="0"/>
        <v>59</v>
      </c>
      <c r="G10" s="82"/>
      <c r="H10" s="82"/>
      <c r="I10" s="82"/>
      <c r="J10" s="82"/>
      <c r="K10" s="82"/>
      <c r="L10" s="82"/>
      <c r="M10" s="82"/>
      <c r="N10" s="82"/>
      <c r="O10" s="82"/>
      <c r="P10" s="84"/>
    </row>
    <row r="11" spans="1:17">
      <c r="A11" s="152">
        <v>101</v>
      </c>
      <c r="B11" s="153">
        <v>0</v>
      </c>
      <c r="C11" s="153">
        <v>25</v>
      </c>
      <c r="D11" s="153">
        <v>26</v>
      </c>
      <c r="E11" s="153">
        <v>18</v>
      </c>
      <c r="F11" s="153">
        <f t="shared" si="0"/>
        <v>69</v>
      </c>
      <c r="G11" s="82"/>
      <c r="H11" s="82"/>
      <c r="I11" s="82"/>
      <c r="J11" s="82"/>
      <c r="K11" s="82"/>
      <c r="L11" s="82"/>
      <c r="M11" s="82"/>
      <c r="N11" s="82"/>
      <c r="O11" s="82"/>
      <c r="P11" s="84"/>
    </row>
    <row r="12" spans="1:17">
      <c r="A12" s="152">
        <v>102</v>
      </c>
      <c r="B12" s="153">
        <v>0</v>
      </c>
      <c r="C12" s="153">
        <v>20</v>
      </c>
      <c r="D12" s="153">
        <v>29</v>
      </c>
      <c r="E12" s="153">
        <v>20</v>
      </c>
      <c r="F12" s="153">
        <f t="shared" si="0"/>
        <v>69</v>
      </c>
      <c r="G12" s="82"/>
      <c r="H12" s="82"/>
      <c r="I12" s="82"/>
      <c r="J12" s="82"/>
      <c r="K12" s="82"/>
      <c r="L12" s="82"/>
      <c r="M12" s="82"/>
      <c r="N12" s="82"/>
      <c r="O12" s="82"/>
    </row>
    <row r="13" spans="1:17">
      <c r="A13" s="152">
        <v>103</v>
      </c>
      <c r="B13" s="153">
        <v>0</v>
      </c>
      <c r="C13" s="153">
        <v>20</v>
      </c>
      <c r="D13" s="153">
        <v>27</v>
      </c>
      <c r="E13" s="153">
        <v>19</v>
      </c>
      <c r="F13" s="153">
        <f t="shared" si="0"/>
        <v>66</v>
      </c>
      <c r="G13" s="82"/>
      <c r="H13" s="82"/>
      <c r="I13" s="82"/>
      <c r="J13" s="82"/>
      <c r="K13" s="82"/>
      <c r="L13" s="82"/>
      <c r="M13" s="82"/>
      <c r="N13" s="82"/>
      <c r="O13" s="82"/>
    </row>
    <row r="14" spans="1:17">
      <c r="A14" s="152">
        <v>104</v>
      </c>
      <c r="B14" s="153">
        <v>0</v>
      </c>
      <c r="C14" s="153">
        <v>15</v>
      </c>
      <c r="D14" s="153">
        <v>27</v>
      </c>
      <c r="E14" s="153">
        <v>23</v>
      </c>
      <c r="F14" s="153">
        <f>SUM(B14:E14)</f>
        <v>65</v>
      </c>
      <c r="G14" s="82"/>
      <c r="H14" s="82"/>
      <c r="I14" s="82"/>
      <c r="J14" s="82"/>
      <c r="K14" s="82"/>
      <c r="L14" s="82"/>
      <c r="M14" s="82"/>
      <c r="N14" s="82"/>
      <c r="O14" s="82"/>
    </row>
    <row r="15" spans="1:17">
      <c r="A15" s="152">
        <v>105</v>
      </c>
      <c r="B15" s="153">
        <v>0</v>
      </c>
      <c r="C15" s="153">
        <v>15</v>
      </c>
      <c r="D15" s="153">
        <v>23</v>
      </c>
      <c r="E15" s="153">
        <v>24</v>
      </c>
      <c r="F15" s="153">
        <f t="shared" si="0"/>
        <v>62</v>
      </c>
      <c r="G15" s="82"/>
      <c r="H15" s="82"/>
      <c r="I15" s="82"/>
      <c r="J15" s="82"/>
      <c r="K15" s="82"/>
      <c r="L15" s="82"/>
      <c r="M15" s="82"/>
      <c r="N15" s="82"/>
      <c r="O15" s="82"/>
    </row>
    <row r="16" spans="1:17">
      <c r="A16" s="152">
        <v>106</v>
      </c>
      <c r="B16" s="153">
        <v>0</v>
      </c>
      <c r="C16" s="153">
        <v>15</v>
      </c>
      <c r="D16" s="153">
        <v>35</v>
      </c>
      <c r="E16" s="153">
        <v>29</v>
      </c>
      <c r="F16" s="153">
        <f t="shared" si="0"/>
        <v>79</v>
      </c>
      <c r="G16" s="82"/>
      <c r="H16" s="82"/>
      <c r="I16" s="82"/>
      <c r="J16" s="82"/>
      <c r="K16" s="82"/>
      <c r="L16" s="82"/>
      <c r="M16" s="82"/>
      <c r="N16" s="82"/>
      <c r="O16" s="82"/>
    </row>
    <row r="17" spans="1:15">
      <c r="A17" s="152">
        <v>107</v>
      </c>
      <c r="B17" s="153">
        <v>0</v>
      </c>
      <c r="C17" s="153">
        <v>7</v>
      </c>
      <c r="D17" s="153">
        <v>22</v>
      </c>
      <c r="E17" s="153">
        <v>22</v>
      </c>
      <c r="F17" s="153">
        <f t="shared" si="0"/>
        <v>51</v>
      </c>
      <c r="G17" s="82"/>
      <c r="H17" s="82"/>
      <c r="I17" s="82"/>
      <c r="J17" s="82"/>
      <c r="K17" s="82"/>
      <c r="L17" s="82"/>
      <c r="M17" s="82"/>
      <c r="N17" s="82"/>
      <c r="O17" s="82"/>
    </row>
    <row r="18" spans="1:15">
      <c r="A18" s="152">
        <v>108</v>
      </c>
      <c r="B18" s="153">
        <v>0</v>
      </c>
      <c r="C18" s="153">
        <v>22</v>
      </c>
      <c r="D18" s="153">
        <v>30</v>
      </c>
      <c r="E18" s="153">
        <v>25</v>
      </c>
      <c r="F18" s="153">
        <f t="shared" ref="F18:F24" si="1">SUM(B18:E18)</f>
        <v>77</v>
      </c>
      <c r="G18" s="82"/>
      <c r="H18" s="82"/>
      <c r="I18" s="82"/>
      <c r="J18" s="82"/>
      <c r="K18" s="82"/>
      <c r="L18" s="82"/>
      <c r="M18" s="82"/>
      <c r="N18" s="82"/>
      <c r="O18" s="82"/>
    </row>
    <row r="19" spans="1:15">
      <c r="A19" s="152">
        <v>109</v>
      </c>
      <c r="B19" s="153">
        <v>0</v>
      </c>
      <c r="C19" s="153">
        <v>19</v>
      </c>
      <c r="D19" s="153">
        <v>25</v>
      </c>
      <c r="E19" s="153">
        <v>32</v>
      </c>
      <c r="F19" s="153">
        <f t="shared" si="1"/>
        <v>76</v>
      </c>
      <c r="G19" s="82"/>
      <c r="H19" s="82"/>
      <c r="I19" s="82"/>
      <c r="J19" s="82"/>
      <c r="K19" s="82"/>
      <c r="L19" s="82"/>
      <c r="M19" s="82"/>
      <c r="N19" s="82"/>
      <c r="O19" s="82"/>
    </row>
    <row r="20" spans="1:15">
      <c r="A20" s="152">
        <v>110</v>
      </c>
      <c r="B20" s="153">
        <v>0</v>
      </c>
      <c r="C20" s="153">
        <v>32</v>
      </c>
      <c r="D20" s="153">
        <v>23</v>
      </c>
      <c r="E20" s="153">
        <v>32</v>
      </c>
      <c r="F20" s="153">
        <f t="shared" si="1"/>
        <v>87</v>
      </c>
      <c r="G20" s="82"/>
      <c r="H20" s="82"/>
      <c r="I20" s="82"/>
      <c r="J20" s="82"/>
      <c r="K20" s="82"/>
      <c r="L20" s="82"/>
      <c r="M20" s="82"/>
      <c r="N20" s="82"/>
      <c r="O20" s="82"/>
    </row>
    <row r="21" spans="1:15">
      <c r="A21" s="152">
        <v>111</v>
      </c>
      <c r="B21" s="153">
        <v>0</v>
      </c>
      <c r="C21" s="153">
        <v>24</v>
      </c>
      <c r="D21" s="153">
        <v>17</v>
      </c>
      <c r="E21" s="153">
        <v>33</v>
      </c>
      <c r="F21" s="153">
        <f t="shared" si="1"/>
        <v>74</v>
      </c>
      <c r="G21" s="82"/>
      <c r="H21" s="82"/>
      <c r="I21" s="82"/>
      <c r="J21" s="82"/>
      <c r="K21" s="82"/>
      <c r="L21" s="82"/>
      <c r="M21" s="82"/>
      <c r="N21" s="82"/>
      <c r="O21" s="82"/>
    </row>
    <row r="22" spans="1:15">
      <c r="A22" s="152">
        <v>112</v>
      </c>
      <c r="B22" s="153">
        <v>0</v>
      </c>
      <c r="C22" s="153">
        <v>33</v>
      </c>
      <c r="D22" s="153">
        <v>21</v>
      </c>
      <c r="E22" s="153">
        <v>34</v>
      </c>
      <c r="F22" s="153">
        <f t="shared" si="1"/>
        <v>88</v>
      </c>
      <c r="G22" s="82"/>
      <c r="H22" s="82"/>
      <c r="I22" s="82"/>
      <c r="J22" s="82"/>
      <c r="K22" s="82"/>
      <c r="L22" s="82"/>
      <c r="M22" s="82"/>
      <c r="N22" s="82"/>
      <c r="O22" s="82"/>
    </row>
    <row r="23" spans="1:15">
      <c r="A23" s="152">
        <v>113</v>
      </c>
      <c r="B23" s="153">
        <v>0</v>
      </c>
      <c r="C23" s="153">
        <v>22</v>
      </c>
      <c r="D23" s="153">
        <v>35</v>
      </c>
      <c r="E23" s="153">
        <v>40</v>
      </c>
      <c r="F23" s="153">
        <f t="shared" si="1"/>
        <v>97</v>
      </c>
      <c r="G23" s="82"/>
      <c r="H23" s="82"/>
      <c r="I23" s="82"/>
      <c r="J23" s="82"/>
      <c r="K23" s="82"/>
      <c r="L23" s="82"/>
      <c r="M23" s="82"/>
      <c r="N23" s="82"/>
      <c r="O23" s="82"/>
    </row>
    <row r="24" spans="1:15">
      <c r="A24" s="152">
        <v>114</v>
      </c>
      <c r="B24" s="153">
        <v>0</v>
      </c>
      <c r="C24" s="153">
        <v>15</v>
      </c>
      <c r="D24" s="153">
        <v>29</v>
      </c>
      <c r="E24" s="153">
        <v>31</v>
      </c>
      <c r="F24" s="153">
        <f t="shared" si="1"/>
        <v>75</v>
      </c>
      <c r="G24" s="82"/>
      <c r="H24" s="82"/>
      <c r="I24" s="82"/>
      <c r="J24" s="82"/>
      <c r="K24" s="82"/>
      <c r="L24" s="82"/>
      <c r="M24" s="82"/>
      <c r="N24" s="82"/>
      <c r="O24" s="82"/>
    </row>
    <row r="25" spans="1:15">
      <c r="A25" s="152" t="s">
        <v>893</v>
      </c>
      <c r="B25" s="153">
        <f>SUM(B3:B17)</f>
        <v>3</v>
      </c>
      <c r="C25" s="153">
        <f>SUM(C3:C24)</f>
        <v>383</v>
      </c>
      <c r="D25" s="153">
        <f>SUM(D3:D24)</f>
        <v>516</v>
      </c>
      <c r="E25" s="153">
        <f>SUM(E3:E24)</f>
        <v>465</v>
      </c>
      <c r="F25" s="153">
        <f>SUM(F3:F24)</f>
        <v>1367</v>
      </c>
      <c r="G25" s="82"/>
      <c r="H25" s="82"/>
      <c r="I25" s="82"/>
      <c r="J25" s="82"/>
      <c r="K25" s="82"/>
      <c r="L25" s="82"/>
      <c r="M25" s="82"/>
      <c r="N25" s="82"/>
      <c r="O25" s="82"/>
    </row>
    <row r="26" spans="1:15">
      <c r="A26" s="82"/>
      <c r="B26" s="82"/>
      <c r="C26" s="82"/>
      <c r="D26" s="82"/>
      <c r="E26" s="82"/>
      <c r="G26" s="82"/>
      <c r="H26" s="82"/>
      <c r="I26" s="82"/>
      <c r="J26" s="82"/>
      <c r="K26" s="82"/>
    </row>
    <row r="27" spans="1:15">
      <c r="A27" s="82"/>
      <c r="B27" s="82"/>
      <c r="C27" s="82"/>
      <c r="D27" s="82"/>
      <c r="E27" s="82"/>
      <c r="G27" s="82"/>
      <c r="H27" s="82"/>
      <c r="I27" s="82"/>
      <c r="J27" s="82"/>
      <c r="K27" s="82"/>
    </row>
    <row r="45" spans="1:20">
      <c r="A45" s="37"/>
      <c r="B45" s="38">
        <v>93</v>
      </c>
      <c r="C45" s="38">
        <v>94</v>
      </c>
      <c r="D45" s="38">
        <v>95</v>
      </c>
      <c r="E45" s="38">
        <v>96</v>
      </c>
      <c r="F45" s="38">
        <v>97</v>
      </c>
      <c r="G45" s="38">
        <v>98</v>
      </c>
      <c r="H45" s="38">
        <v>99</v>
      </c>
      <c r="I45" s="38">
        <v>100</v>
      </c>
      <c r="J45" s="38">
        <v>101</v>
      </c>
      <c r="K45" s="38">
        <v>102</v>
      </c>
      <c r="L45" s="38">
        <v>103</v>
      </c>
      <c r="M45" s="38">
        <v>104</v>
      </c>
      <c r="N45" s="38">
        <v>105</v>
      </c>
      <c r="O45" s="38">
        <v>106</v>
      </c>
      <c r="P45" s="38">
        <v>107</v>
      </c>
      <c r="Q45" s="38">
        <v>108</v>
      </c>
      <c r="R45" s="38">
        <v>109</v>
      </c>
      <c r="S45" s="38">
        <v>110</v>
      </c>
      <c r="T45" s="38">
        <v>111</v>
      </c>
    </row>
    <row r="46" spans="1:20" ht="66">
      <c r="A46" s="35" t="s">
        <v>897</v>
      </c>
      <c r="B46" s="36">
        <v>0.2</v>
      </c>
      <c r="C46" s="36">
        <v>0.23699999999999999</v>
      </c>
      <c r="D46" s="36">
        <v>0.2258</v>
      </c>
      <c r="E46" s="36">
        <v>0.2165</v>
      </c>
      <c r="F46" s="151">
        <v>0.23880000000000001</v>
      </c>
      <c r="G46" s="36">
        <v>0.20469999999999999</v>
      </c>
      <c r="H46" s="36">
        <v>0.25580000000000003</v>
      </c>
      <c r="I46" s="36">
        <v>0.2336</v>
      </c>
      <c r="J46" s="36">
        <v>0.2321</v>
      </c>
      <c r="K46" s="36">
        <f>69/299</f>
        <v>0.23076923076923078</v>
      </c>
      <c r="L46" s="36">
        <f>66/307</f>
        <v>0.21498371335504887</v>
      </c>
      <c r="M46" s="36">
        <f>67/316</f>
        <v>0.21202531645569619</v>
      </c>
      <c r="N46" s="36">
        <f>63/318</f>
        <v>0.19811320754716982</v>
      </c>
      <c r="O46" s="36">
        <v>0.25159999999999999</v>
      </c>
      <c r="P46" s="36">
        <v>0.1714</v>
      </c>
      <c r="Q46" s="36">
        <v>0.2273</v>
      </c>
      <c r="R46" s="36">
        <f>76/345</f>
        <v>0.22028985507246376</v>
      </c>
      <c r="S46" s="36"/>
      <c r="T46"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2025-07-03T09:01:21Z</cp:lastPrinted>
  <dcterms:created xsi:type="dcterms:W3CDTF">2010-10-05T05:53:00Z</dcterms:created>
  <dcterms:modified xsi:type="dcterms:W3CDTF">2025-09-16T08:51:20Z</dcterms:modified>
</cp:coreProperties>
</file>